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240" windowWidth="25230" windowHeight="6300" tabRatio="90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D72" i="17" l="1"/>
  <c r="D60" i="17"/>
  <c r="D54" i="17"/>
  <c r="D51" i="17"/>
  <c r="D47" i="17"/>
  <c r="D44" i="17"/>
  <c r="D39" i="17"/>
  <c r="D30" i="17"/>
  <c r="D24" i="17"/>
  <c r="D17" i="17"/>
  <c r="D9" i="17"/>
  <c r="D69" i="17" s="1"/>
  <c r="D71" i="17" s="1"/>
  <c r="D75" i="17" s="1"/>
  <c r="D104" i="15"/>
  <c r="D95" i="15"/>
  <c r="D89" i="15"/>
  <c r="D88" i="15" s="1"/>
  <c r="D79" i="15" s="1"/>
  <c r="D84" i="15"/>
  <c r="D80" i="15"/>
  <c r="D73" i="15"/>
  <c r="D66" i="15"/>
  <c r="D60" i="15"/>
  <c r="D56" i="15"/>
  <c r="D50" i="15"/>
  <c r="D42" i="15"/>
  <c r="D39" i="15"/>
  <c r="D36" i="15"/>
  <c r="D30" i="15"/>
  <c r="D27" i="15"/>
  <c r="D23" i="15"/>
  <c r="D19" i="15"/>
  <c r="D14" i="15"/>
  <c r="D10" i="15"/>
  <c r="D43" i="17" l="1"/>
  <c r="D49" i="15"/>
  <c r="D48" i="15"/>
  <c r="D9" i="15"/>
  <c r="E9" i="17"/>
  <c r="E43" i="17" s="1"/>
  <c r="F9" i="17"/>
  <c r="G9" i="17"/>
  <c r="E17" i="17"/>
  <c r="F17" i="17"/>
  <c r="G17" i="17"/>
  <c r="E20" i="17"/>
  <c r="E24" i="17"/>
  <c r="F24" i="17"/>
  <c r="G24" i="17"/>
  <c r="F28" i="17"/>
  <c r="G28" i="17"/>
  <c r="G69" i="17" s="1"/>
  <c r="G71" i="17" s="1"/>
  <c r="G75" i="17" s="1"/>
  <c r="E29" i="17"/>
  <c r="F29" i="17"/>
  <c r="E30" i="17"/>
  <c r="F30" i="17"/>
  <c r="F43" i="17" s="1"/>
  <c r="G30" i="17"/>
  <c r="E39" i="17"/>
  <c r="F39" i="17"/>
  <c r="E42" i="17"/>
  <c r="F42" i="17"/>
  <c r="G43" i="17"/>
  <c r="G44" i="17"/>
  <c r="E45" i="17"/>
  <c r="E44" i="17" s="1"/>
  <c r="F45" i="17"/>
  <c r="F44" i="17" s="1"/>
  <c r="F69" i="17" s="1"/>
  <c r="F71" i="17" s="1"/>
  <c r="F75" i="17" s="1"/>
  <c r="E46" i="17"/>
  <c r="F46" i="17"/>
  <c r="E47" i="17"/>
  <c r="F47" i="17"/>
  <c r="G47" i="17"/>
  <c r="E50" i="17"/>
  <c r="E51" i="17"/>
  <c r="F51" i="17"/>
  <c r="G51" i="17"/>
  <c r="E54" i="17"/>
  <c r="F54" i="17"/>
  <c r="G54" i="17"/>
  <c r="E57" i="17"/>
  <c r="F57" i="17"/>
  <c r="E60" i="17"/>
  <c r="F60" i="17"/>
  <c r="G60" i="17"/>
  <c r="E70" i="17"/>
  <c r="F70" i="17"/>
  <c r="E72" i="17"/>
  <c r="F72" i="17"/>
  <c r="G72" i="17"/>
  <c r="E50" i="15"/>
  <c r="F50" i="15"/>
  <c r="F49" i="15" s="1"/>
  <c r="F48" i="15" s="1"/>
  <c r="G50" i="15"/>
  <c r="G49" i="15" s="1"/>
  <c r="E56" i="15"/>
  <c r="F56" i="15"/>
  <c r="G56" i="15"/>
  <c r="E60" i="15"/>
  <c r="G60" i="15"/>
  <c r="F63" i="15"/>
  <c r="F60" i="15" s="1"/>
  <c r="E66" i="15"/>
  <c r="F66" i="15"/>
  <c r="G66" i="15"/>
  <c r="E73" i="15"/>
  <c r="E49" i="15" s="1"/>
  <c r="F73" i="15"/>
  <c r="G73" i="15"/>
  <c r="E80" i="15"/>
  <c r="F80" i="15"/>
  <c r="G80" i="15"/>
  <c r="G79" i="15" s="1"/>
  <c r="E84" i="15"/>
  <c r="F84" i="15"/>
  <c r="G84" i="15"/>
  <c r="E88" i="15"/>
  <c r="E79" i="15" s="1"/>
  <c r="E89" i="15"/>
  <c r="F89" i="15"/>
  <c r="F88" i="15" s="1"/>
  <c r="F79" i="15" s="1"/>
  <c r="G89" i="15"/>
  <c r="G88" i="15" s="1"/>
  <c r="E95" i="15"/>
  <c r="F95" i="15"/>
  <c r="G95" i="15"/>
  <c r="E104" i="15"/>
  <c r="F104" i="15"/>
  <c r="G104" i="15"/>
  <c r="E10" i="15"/>
  <c r="E9" i="15" s="1"/>
  <c r="F10" i="15"/>
  <c r="G10" i="15"/>
  <c r="G9" i="15" s="1"/>
  <c r="E14" i="15"/>
  <c r="F14" i="15"/>
  <c r="G14" i="15"/>
  <c r="E19" i="15"/>
  <c r="F19" i="15"/>
  <c r="G19" i="15"/>
  <c r="E23" i="15"/>
  <c r="F23" i="15"/>
  <c r="F9" i="15" s="1"/>
  <c r="G23" i="15"/>
  <c r="E27" i="15"/>
  <c r="F27" i="15"/>
  <c r="G27" i="15"/>
  <c r="E30" i="15"/>
  <c r="F30" i="15"/>
  <c r="G30" i="15"/>
  <c r="E36" i="15"/>
  <c r="F36" i="15"/>
  <c r="G36" i="15"/>
  <c r="E39" i="15"/>
  <c r="F39" i="15"/>
  <c r="G39" i="15"/>
  <c r="E42" i="15"/>
  <c r="F42" i="15"/>
  <c r="G42" i="15"/>
  <c r="E69" i="17" l="1"/>
  <c r="E71" i="17" s="1"/>
  <c r="E75" i="17" s="1"/>
  <c r="E48" i="15"/>
  <c r="G48" i="15"/>
  <c r="A6" i="48" l="1"/>
  <c r="D6" i="48"/>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 r="A6" i="5"/>
  <c r="D6" i="5"/>
</calcChain>
</file>

<file path=xl/comments1.xml><?xml version="1.0" encoding="utf-8"?>
<comments xmlns="http://schemas.openxmlformats.org/spreadsheetml/2006/main">
  <authors>
    <author>Bartáková Vladimíra</author>
  </authors>
  <commentList>
    <comment ref="F63" authorId="0">
      <text>
        <r>
          <rPr>
            <b/>
            <sz val="9"/>
            <color indexed="81"/>
            <rFont val="Tahoma"/>
            <family val="2"/>
            <charset val="238"/>
          </rPr>
          <t>BARTÁKOVÁ (24.3.2015 15:59:37) 351605767,36 -&gt; 349853437,36</t>
        </r>
      </text>
    </comment>
    <comment ref="F74" authorId="0">
      <text>
        <r>
          <rPr>
            <b/>
            <sz val="9"/>
            <color indexed="81"/>
            <rFont val="Tahoma"/>
            <family val="2"/>
            <charset val="238"/>
          </rPr>
          <t>BARTÁKOVÁ (24.3.2015 15:59:54) 0 -&gt; 1752330</t>
        </r>
      </text>
    </comment>
    <comment ref="F102" authorId="0">
      <text>
        <r>
          <rPr>
            <b/>
            <sz val="9"/>
            <color indexed="81"/>
            <rFont val="Tahoma"/>
            <family val="2"/>
            <charset val="238"/>
          </rPr>
          <t xml:space="preserve">BARTÁKOVÁ (24.3.2015 15:35:57) -21916328,13 -&gt; </t>
        </r>
      </text>
    </comment>
    <comment ref="D108" authorId="0">
      <text>
        <r>
          <rPr>
            <b/>
            <sz val="9"/>
            <color indexed="81"/>
            <rFont val="Tahoma"/>
            <family val="2"/>
            <charset val="238"/>
          </rPr>
          <t>BARTÁKOVÁ (22.7.2015 9:09:57) 0 -&gt; 11078424,6</t>
        </r>
      </text>
    </comment>
    <comment ref="E108" authorId="0">
      <text>
        <r>
          <rPr>
            <b/>
            <sz val="9"/>
            <color indexed="81"/>
            <rFont val="Tahoma"/>
            <family val="2"/>
            <charset val="238"/>
          </rPr>
          <t>BARTÁKOVÁ (22.4.2015 10:26:23) 0 -&gt; 7367033,92</t>
        </r>
      </text>
    </comment>
    <comment ref="F108" authorId="0">
      <text>
        <r>
          <rPr>
            <b/>
            <sz val="9"/>
            <color indexed="81"/>
            <rFont val="Tahoma"/>
            <family val="2"/>
            <charset val="238"/>
          </rPr>
          <t>BARTÁKOVÁ (24.3.2015 15:36:17) 0 -&gt; 21177610,44</t>
        </r>
      </text>
    </comment>
  </commentList>
</comments>
</file>

<file path=xl/comments2.xml><?xml version="1.0" encoding="utf-8"?>
<comments xmlns="http://schemas.openxmlformats.org/spreadsheetml/2006/main">
  <authors>
    <author>Bartáková Vladimíra</author>
  </authors>
  <commentList>
    <comment ref="E20" authorId="0">
      <text>
        <r>
          <rPr>
            <b/>
            <sz val="9"/>
            <color indexed="81"/>
            <rFont val="Tahoma"/>
            <family val="2"/>
            <charset val="238"/>
          </rPr>
          <t>BARTÁKOVÁ (14.4.2015 17:05:22) -3567170,63 -&gt; 3567170,63</t>
        </r>
      </text>
    </comment>
    <comment ref="F28" authorId="0">
      <text>
        <r>
          <rPr>
            <b/>
            <sz val="9"/>
            <color indexed="81"/>
            <rFont val="Tahoma"/>
            <family val="2"/>
            <charset val="238"/>
          </rPr>
          <t>BARTÁKOVÁ (24.3.2015 10:54:23) 79489031,71 -&gt; 79492031,71</t>
        </r>
      </text>
    </comment>
    <comment ref="E29" authorId="0">
      <text>
        <r>
          <rPr>
            <b/>
            <sz val="9"/>
            <color indexed="81"/>
            <rFont val="Tahoma"/>
            <family val="2"/>
            <charset val="238"/>
          </rPr>
          <t>BARTÁKOVÁ (14.4.2015 17:05:30) -11135926,61 -&gt; 11135926,61</t>
        </r>
      </text>
    </comment>
    <comment ref="F29" authorId="0">
      <text>
        <r>
          <rPr>
            <b/>
            <sz val="9"/>
            <color indexed="81"/>
            <rFont val="Tahoma"/>
            <family val="2"/>
            <charset val="238"/>
          </rPr>
          <t>BARTÁKOVÁ (24.3.2015 10:54:46) 47074204,31 -&gt; 47075204,31</t>
        </r>
      </text>
    </comment>
    <comment ref="D39" authorId="0">
      <text>
        <r>
          <rPr>
            <b/>
            <sz val="9"/>
            <color indexed="81"/>
            <rFont val="Tahoma"/>
            <family val="2"/>
            <charset val="238"/>
          </rPr>
          <t>BARTÁKOVÁ (21.7.2015 9:53:43) -2084440,74000002 -&gt; -2084557,74000002_x000D_
BARTÁKOVÁ (21.7.2015 9:53:56) -2084557,74000002 -&gt; -2084323,74000002</t>
        </r>
      </text>
    </comment>
    <comment ref="E39" authorId="0">
      <text>
        <r>
          <rPr>
            <b/>
            <sz val="9"/>
            <color indexed="81"/>
            <rFont val="Tahoma"/>
            <family val="2"/>
            <charset val="238"/>
          </rPr>
          <t>BARTÁKOVÁ (14.4.2015 16:43:30) 3173753,44000016 -&gt; -1678269,22000001</t>
        </r>
      </text>
    </comment>
    <comment ref="F39" authorId="0">
      <text>
        <r>
          <rPr>
            <b/>
            <sz val="9"/>
            <color indexed="81"/>
            <rFont val="Tahoma"/>
            <family val="2"/>
            <charset val="238"/>
          </rPr>
          <t>BARTÁKOVÁ (24.3.2015 10:55:33) -361241,939999908 -&gt; 60344,2399999946_x000D_
BARTÁKOVÁ (24.3.2015 11:27:08) 60344,2399999946 -&gt; -60344,2399999946</t>
        </r>
      </text>
    </comment>
    <comment ref="E42" authorId="0">
      <text>
        <r>
          <rPr>
            <b/>
            <sz val="9"/>
            <color indexed="81"/>
            <rFont val="Tahoma"/>
            <family val="2"/>
            <charset val="238"/>
          </rPr>
          <t>BARTÁKOVÁ (14.4.2015 17:05:43) -451143,51 -&gt; 451143,51</t>
        </r>
      </text>
    </comment>
    <comment ref="F42" authorId="0">
      <text>
        <r>
          <rPr>
            <b/>
            <sz val="9"/>
            <color indexed="81"/>
            <rFont val="Tahoma"/>
            <family val="2"/>
            <charset val="238"/>
          </rPr>
          <t>BARTÁKOVÁ (24.3.2015 10:57:19) 1663036,16 -&gt; 1689842,16</t>
        </r>
      </text>
    </comment>
    <comment ref="E45" authorId="0">
      <text>
        <r>
          <rPr>
            <b/>
            <sz val="9"/>
            <color indexed="81"/>
            <rFont val="Tahoma"/>
            <family val="2"/>
            <charset val="238"/>
          </rPr>
          <t>BARTÁKOVÁ (14.4.2015 17:05:49) -698750 -&gt; 698750</t>
        </r>
      </text>
    </comment>
    <comment ref="F45" authorId="0">
      <text>
        <r>
          <rPr>
            <b/>
            <sz val="9"/>
            <color indexed="81"/>
            <rFont val="Tahoma"/>
            <family val="2"/>
            <charset val="238"/>
          </rPr>
          <t>BARTÁKOVÁ (24.3.2015 11:02:14) 2729618,48 -&gt; 2795641,48</t>
        </r>
      </text>
    </comment>
    <comment ref="E46" authorId="0">
      <text>
        <r>
          <rPr>
            <b/>
            <sz val="9"/>
            <color indexed="81"/>
            <rFont val="Tahoma"/>
            <family val="2"/>
            <charset val="238"/>
          </rPr>
          <t>BARTÁKOVÁ (14.4.2015 17:05:52) -5236158,14 -&gt; 5236158,14</t>
        </r>
      </text>
    </comment>
    <comment ref="F46" authorId="0">
      <text>
        <r>
          <rPr>
            <b/>
            <sz val="9"/>
            <color indexed="81"/>
            <rFont val="Tahoma"/>
            <family val="2"/>
            <charset val="238"/>
          </rPr>
          <t>BARTÁKOVÁ (24.3.2015 11:09:51) 23410313,42 -&gt; 23348839,7_x000D_
BARTÁKOVÁ (24.3.2015 11:10:34) 23348839,7 -&gt; 23347839,7_x000D_
BARTÁKOVÁ (24.3.2015 11:10:40) 23347839,7 -&gt; 23349839,7_x000D_
BARTÁKOVÁ (24.3.2015 11:11:01) 23349839,7 -&gt; 23348839,7_x000D_
BARTÁKOVÁ (24.3.2015 11:11:06) 23348839,7 -&gt; 23347839,7</t>
        </r>
      </text>
    </comment>
    <comment ref="E50" authorId="0">
      <text>
        <r>
          <rPr>
            <b/>
            <sz val="9"/>
            <color indexed="81"/>
            <rFont val="Tahoma"/>
            <family val="2"/>
            <charset val="238"/>
          </rPr>
          <t>BARTÁKOVÁ (14.4.2015 17:05:58) -5106 -&gt; 5106</t>
        </r>
      </text>
    </comment>
    <comment ref="E57" authorId="0">
      <text>
        <r>
          <rPr>
            <b/>
            <sz val="9"/>
            <color indexed="81"/>
            <rFont val="Tahoma"/>
            <family val="2"/>
            <charset val="238"/>
          </rPr>
          <t>BARTÁKOVÁ (14.4.2015 17:06:06) -6775,35 -&gt; 6775,35</t>
        </r>
      </text>
    </comment>
    <comment ref="F57" authorId="0">
      <text>
        <r>
          <rPr>
            <b/>
            <sz val="9"/>
            <color indexed="81"/>
            <rFont val="Tahoma"/>
            <family val="2"/>
            <charset val="238"/>
          </rPr>
          <t>BARTÁKOVÁ (24.3.2015 11:15:47) -15915,53 -&gt; -28705,31_x000D_
BARTÁKOVÁ (24.3.2015 11:24:07) -28705,31 -&gt; 28705,31</t>
        </r>
      </text>
    </comment>
    <comment ref="E70" authorId="0">
      <text>
        <r>
          <rPr>
            <b/>
            <sz val="9"/>
            <color indexed="81"/>
            <rFont val="Tahoma"/>
            <family val="2"/>
            <charset val="238"/>
          </rPr>
          <t>BARTÁKOVÁ (14.4.2015 17:06:19) -1751894 -&gt; 1751894</t>
        </r>
      </text>
    </comment>
    <comment ref="F70" authorId="0">
      <text>
        <r>
          <rPr>
            <b/>
            <sz val="9"/>
            <color indexed="81"/>
            <rFont val="Tahoma"/>
            <family val="2"/>
            <charset val="238"/>
          </rPr>
          <t>BARTÁKOVÁ (24.3.2015 11:19:41) 5231302,07 -&gt; 5910910,07</t>
        </r>
      </text>
    </comment>
  </commentList>
</comments>
</file>

<file path=xl/sharedStrings.xml><?xml version="1.0" encoding="utf-8"?>
<sst xmlns="http://schemas.openxmlformats.org/spreadsheetml/2006/main" count="5674" uniqueCount="3323">
  <si>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</si>
  <si>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</si>
  <si>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</si>
  <si>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</si>
  <si>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</si>
  <si>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</si>
  <si>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</si>
  <si>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</si>
  <si>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</si>
  <si>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</si>
  <si>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</si>
  <si>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</si>
  <si>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</si>
  <si>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</si>
  <si>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</si>
  <si>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</si>
  <si>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</si>
  <si>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</si>
  <si>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</si>
  <si>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</si>
  <si>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</si>
  <si>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</si>
  <si>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</si>
  <si>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</si>
  <si>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</si>
  <si>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</si>
  <si>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</si>
  <si>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</si>
  <si>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</si>
  <si>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</si>
  <si>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</si>
  <si>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</si>
  <si>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</si>
  <si>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</si>
  <si>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</si>
  <si>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</si>
  <si>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</si>
  <si>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</si>
  <si>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</si>
  <si>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</si>
  <si>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</si>
  <si>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</si>
  <si>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</si>
  <si>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</si>
  <si>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</si>
  <si>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</si>
  <si>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</si>
  <si>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</si>
  <si>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</si>
  <si>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</si>
  <si>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</si>
  <si>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</si>
  <si>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</si>
  <si>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</si>
  <si>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</si>
  <si>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</si>
  <si>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</si>
  <si>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</si>
  <si>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</si>
  <si>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</si>
  <si>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</si>
  <si>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</si>
  <si>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</si>
  <si>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</si>
  <si>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</si>
  <si>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</si>
  <si>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</si>
  <si>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</si>
  <si>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</si>
  <si>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</si>
  <si>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</si>
  <si>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</si>
  <si>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</si>
  <si>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</si>
  <si>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</si>
  <si>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</si>
  <si>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</si>
  <si>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</si>
  <si>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</si>
  <si>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</si>
  <si>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</si>
  <si>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</si>
  <si>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</si>
  <si>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</si>
  <si>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</si>
  <si>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</si>
  <si>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</si>
  <si>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</si>
  <si>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</si>
  <si>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</si>
  <si>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</si>
  <si>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</si>
  <si>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</si>
  <si>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</si>
  <si>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</si>
  <si>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</si>
  <si>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</si>
  <si>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</si>
  <si>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</si>
  <si>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</si>
  <si>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</si>
  <si>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</si>
  <si>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</si>
  <si>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</si>
  <si>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</si>
  <si>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</si>
  <si>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</si>
  <si>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</si>
  <si>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</si>
  <si>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</si>
  <si>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</si>
  <si>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</si>
  <si>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</si>
  <si>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</si>
  <si>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</si>
  <si>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</si>
  <si>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</si>
  <si>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</si>
  <si>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</si>
  <si>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</si>
  <si>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</si>
  <si>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</si>
  <si>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</si>
  <si>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</si>
  <si>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</si>
  <si>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</si>
  <si>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</si>
  <si>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</si>
  <si>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</si>
  <si>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</si>
  <si>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</si>
  <si>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</si>
  <si>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</si>
  <si>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</si>
  <si>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</si>
  <si>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</si>
  <si>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</si>
  <si>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</si>
  <si>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</si>
  <si>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</si>
  <si>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</si>
  <si>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</si>
  <si>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</si>
  <si>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</si>
  <si>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</si>
  <si>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</si>
  <si>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</si>
  <si>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</si>
  <si>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</si>
  <si>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</si>
  <si>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</si>
  <si>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</si>
  <si>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</si>
  <si>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</si>
  <si>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</si>
  <si>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</si>
  <si>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</si>
  <si>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</si>
  <si>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</si>
  <si>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</si>
  <si>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</si>
  <si>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</si>
  <si>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</si>
  <si>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</si>
  <si>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</si>
  <si>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</si>
  <si>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</si>
  <si>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</si>
  <si>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</si>
  <si>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</si>
  <si>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</si>
  <si>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</si>
  <si>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</si>
  <si>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</si>
  <si>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</si>
  <si>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</si>
  <si>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</si>
  <si>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</si>
  <si>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</si>
  <si>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</si>
  <si>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</si>
  <si>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</si>
  <si>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</si>
  <si>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</si>
  <si>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</si>
  <si>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</si>
  <si>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</si>
  <si>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</si>
  <si>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</si>
  <si>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</si>
  <si>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</si>
  <si>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</si>
  <si>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</si>
  <si>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</si>
  <si>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</si>
  <si>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</si>
  <si>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</si>
  <si>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</si>
  <si>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</si>
  <si>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</si>
  <si>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</si>
  <si>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</si>
  <si>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</si>
  <si>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</si>
  <si>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</si>
  <si>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</si>
  <si>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</si>
  <si>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</si>
  <si>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</si>
  <si>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</si>
  <si>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</si>
  <si>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</si>
  <si>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</si>
  <si>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</si>
  <si>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</si>
  <si>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</si>
  <si>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</si>
  <si>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</si>
  <si>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</si>
  <si>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</si>
  <si>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</si>
  <si>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</si>
  <si>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</si>
  <si>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</si>
  <si>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</si>
  <si>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</si>
  <si>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</si>
  <si>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</si>
  <si>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</si>
  <si>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</si>
  <si>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</si>
  <si>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</si>
  <si>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</si>
  <si>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</si>
  <si>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</si>
  <si>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</si>
  <si>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</si>
  <si>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</si>
  <si>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</si>
  <si>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</si>
  <si>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</si>
  <si>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</si>
  <si>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</si>
  <si>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</si>
  <si>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</si>
  <si>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</si>
  <si>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</si>
  <si>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</si>
  <si>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</si>
  <si>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</si>
  <si>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</si>
  <si>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</si>
  <si>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</si>
  <si>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</si>
  <si>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</si>
  <si>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</si>
  <si>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</si>
  <si>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</si>
  <si>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</si>
  <si>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</si>
  <si>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</si>
  <si>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</si>
  <si>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</si>
  <si>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</si>
  <si>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</si>
  <si>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</si>
  <si>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</si>
  <si>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</si>
  <si>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</si>
  <si>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</si>
  <si>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</si>
  <si>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</si>
  <si>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</si>
  <si>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</si>
  <si>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</si>
  <si>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</si>
  <si>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</si>
  <si>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</si>
  <si>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</si>
  <si>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</si>
  <si>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</si>
  <si>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</si>
  <si>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</si>
  <si>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</si>
  <si>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</si>
  <si>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</si>
  <si>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</si>
  <si>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</si>
  <si>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</si>
  <si>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</si>
  <si>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</si>
  <si>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</si>
  <si>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</si>
  <si>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</si>
  <si>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</si>
  <si>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</si>
  <si>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</si>
  <si>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</si>
  <si>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</si>
  <si>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</si>
  <si>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</si>
  <si>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</si>
  <si>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</si>
  <si>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</si>
  <si>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</si>
  <si>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</si>
  <si>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</si>
  <si>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</si>
  <si>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</si>
  <si>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</si>
  <si>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</si>
  <si>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</si>
  <si>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</si>
  <si>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</si>
  <si>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</si>
  <si>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</si>
  <si>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</si>
  <si>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</si>
  <si>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</si>
  <si>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</si>
  <si>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</si>
  <si>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</si>
  <si>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</si>
  <si>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</si>
  <si>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</si>
  <si>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</si>
  <si>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</si>
  <si>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</si>
  <si>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</si>
  <si>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</si>
  <si>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</si>
  <si>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</si>
  <si>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</si>
  <si>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</si>
  <si>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</si>
  <si>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</si>
  <si>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</si>
  <si>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</si>
  <si>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</si>
  <si>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</si>
  <si>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</si>
  <si>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</si>
  <si>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</si>
  <si>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</si>
  <si>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</si>
  <si>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</si>
  <si>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</si>
  <si>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</si>
  <si>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</si>
  <si>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</si>
  <si>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</si>
  <si>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</si>
  <si>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</si>
  <si>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</si>
  <si>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</si>
  <si>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</si>
  <si>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</si>
  <si>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</si>
  <si>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</si>
  <si>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</si>
  <si>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</si>
  <si>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</si>
  <si>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</si>
  <si>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</si>
  <si>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</si>
  <si>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</si>
  <si>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</si>
  <si>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</si>
  <si>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</si>
  <si>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</si>
  <si>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</si>
  <si>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</si>
  <si>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</si>
  <si>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</si>
  <si>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</si>
  <si>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</si>
  <si>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</si>
  <si>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</si>
  <si>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</si>
  <si>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</si>
  <si>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</si>
  <si>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</si>
  <si>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</si>
  <si>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</si>
  <si>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</si>
  <si>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</si>
  <si>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</si>
  <si>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</si>
  <si>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</si>
  <si>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</si>
  <si>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</si>
  <si>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</si>
  <si>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</si>
  <si>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</si>
  <si>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</si>
  <si>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</si>
  <si>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</si>
  <si>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</si>
  <si>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</si>
  <si>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</si>
  <si>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</si>
  <si>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</si>
  <si>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</si>
  <si>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</si>
  <si>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</si>
  <si>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</si>
  <si>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</si>
  <si>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</si>
  <si>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</si>
  <si>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</si>
  <si>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</si>
  <si>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</si>
  <si>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</si>
  <si>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</si>
  <si>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</si>
  <si>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</si>
  <si>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</si>
  <si>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</si>
  <si>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</si>
  <si>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</si>
  <si>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</si>
  <si>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</si>
  <si>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</si>
  <si>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</si>
  <si>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</si>
  <si>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</si>
  <si>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</si>
  <si>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</si>
  <si>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</si>
  <si>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</si>
  <si>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</si>
  <si>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</si>
  <si>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</si>
  <si>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</si>
  <si>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</si>
  <si>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</si>
  <si>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</si>
  <si>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</si>
  <si>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</si>
  <si>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</si>
  <si>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</si>
  <si>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</si>
  <si>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</si>
  <si>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</si>
  <si>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</si>
  <si>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</si>
  <si>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</si>
  <si>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</si>
  <si>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</si>
  <si>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</si>
  <si>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</si>
  <si>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</si>
  <si>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</si>
  <si>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</si>
  <si>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</si>
  <si>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</si>
  <si>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</si>
  <si>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</si>
  <si>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</si>
  <si>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</si>
  <si>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</si>
  <si>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</si>
  <si>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</si>
  <si>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</si>
  <si>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</si>
  <si>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</si>
  <si>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</si>
  <si>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</si>
  <si>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</si>
  <si>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</si>
  <si>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</si>
  <si>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</si>
  <si>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</si>
  <si>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</si>
  <si>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</si>
  <si>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</si>
  <si>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</si>
  <si>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</si>
  <si>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</si>
  <si>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</si>
  <si>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</si>
  <si>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</si>
  <si>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</si>
  <si>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</si>
  <si>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</si>
  <si>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</si>
  <si>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</si>
  <si>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</si>
  <si>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</si>
  <si>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</si>
  <si>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</si>
  <si>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</si>
  <si>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</si>
  <si>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</si>
  <si>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</si>
  <si>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</si>
  <si>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</si>
  <si>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</si>
  <si>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</si>
  <si>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</si>
  <si>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</si>
  <si>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</si>
  <si>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</si>
  <si>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</si>
  <si>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</si>
  <si>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</si>
  <si>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</si>
  <si>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</si>
  <si>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</si>
  <si>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</si>
  <si>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</si>
  <si>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</si>
  <si>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</si>
  <si>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</si>
  <si>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</si>
  <si>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</si>
  <si>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</si>
  <si>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</si>
  <si>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</si>
  <si>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</si>
  <si>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</si>
  <si>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</si>
  <si>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</si>
  <si>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</si>
  <si>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</si>
  <si>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</si>
  <si>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</si>
  <si>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</si>
  <si>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</si>
  <si>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</si>
  <si>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</si>
  <si>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</si>
  <si>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</si>
  <si>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</si>
  <si>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</si>
  <si>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</si>
  <si>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</si>
  <si>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</si>
  <si>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</si>
  <si>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</si>
  <si>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</si>
  <si>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</si>
  <si>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</si>
  <si>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</si>
  <si>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</si>
  <si>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</si>
  <si>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</si>
  <si>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</si>
  <si>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</si>
  <si>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</si>
  <si>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</si>
  <si>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</si>
  <si>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</si>
  <si>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</si>
  <si>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</si>
  <si>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</si>
  <si>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</si>
  <si>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</si>
  <si>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</si>
  <si>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</si>
  <si>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</si>
  <si>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</si>
  <si>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</si>
  <si>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</si>
  <si>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</si>
  <si>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</si>
  <si>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</si>
  <si>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</si>
  <si>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</si>
  <si>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</si>
  <si>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</si>
  <si>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</si>
  <si>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</si>
  <si>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</si>
  <si>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</si>
  <si>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</si>
  <si>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</si>
  <si>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</si>
  <si>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</si>
  <si>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</si>
  <si>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</si>
  <si>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</si>
  <si>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</si>
  <si>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</si>
  <si>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</si>
  <si>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</si>
  <si>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</si>
  <si>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</si>
  <si>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</si>
  <si>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</si>
  <si>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</si>
  <si>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</si>
  <si>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</si>
  <si>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</si>
  <si>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</si>
  <si>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</si>
  <si>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</si>
  <si>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</si>
  <si>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</si>
  <si>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</si>
  <si>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</si>
  <si>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</si>
  <si>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</si>
  <si>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</si>
  <si>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</si>
  <si>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</si>
  <si>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</si>
  <si>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</si>
  <si>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</si>
  <si>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</si>
  <si>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</si>
  <si>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</si>
  <si>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</si>
  <si>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</si>
  <si>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</si>
  <si>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</si>
  <si>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</si>
  <si>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</si>
  <si>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</si>
  <si>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</si>
  <si>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</si>
  <si>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</si>
  <si>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</si>
  <si>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</si>
  <si>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</si>
  <si>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</si>
  <si>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</si>
  <si>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</si>
  <si>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</si>
  <si>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</si>
  <si>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</si>
  <si>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</si>
  <si>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</si>
  <si>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</si>
  <si>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</si>
  <si>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</si>
  <si>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</si>
  <si>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</si>
  <si>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</si>
  <si>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</si>
  <si>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</si>
  <si>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</si>
  <si>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</si>
  <si>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</si>
  <si>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</si>
  <si>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</si>
  <si>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</si>
  <si>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</si>
  <si>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</si>
  <si>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</si>
  <si>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</si>
  <si>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</si>
  <si>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</si>
  <si>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</si>
  <si>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</si>
  <si>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</si>
  <si>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</si>
  <si>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</si>
  <si>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</si>
  <si>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</si>
  <si>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</si>
  <si>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</si>
  <si>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</si>
  <si>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</si>
  <si>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</si>
  <si>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</si>
  <si>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</si>
  <si>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</si>
  <si>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</si>
  <si>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</si>
  <si>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</si>
  <si>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</si>
  <si>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</si>
  <si>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</si>
  <si>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</si>
  <si>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</si>
  <si>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</si>
  <si>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</si>
  <si>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</si>
  <si>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</si>
  <si>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</si>
  <si>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</si>
  <si>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</si>
  <si>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</si>
  <si>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</si>
  <si>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</si>
  <si>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</si>
  <si>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</si>
  <si>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</si>
  <si>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</si>
  <si>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</si>
  <si>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</si>
  <si>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</si>
  <si>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</si>
  <si>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</si>
  <si>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</si>
  <si>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</si>
  <si>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</si>
  <si>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</si>
  <si>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</si>
  <si>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</si>
  <si>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</si>
  <si>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</si>
  <si>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</si>
  <si>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</si>
  <si>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</si>
  <si>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</si>
  <si>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</si>
  <si>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</si>
  <si>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</si>
  <si>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</si>
  <si>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</si>
  <si>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</si>
  <si>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</si>
  <si>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</si>
  <si>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</si>
  <si>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</si>
  <si>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</si>
  <si>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</si>
  <si>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</si>
  <si>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</si>
  <si>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</si>
  <si>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</si>
  <si>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</si>
  <si>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</si>
  <si>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</si>
  <si>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</si>
  <si>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</si>
  <si>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</si>
  <si>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</si>
  <si>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</si>
  <si>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</si>
  <si>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</si>
  <si>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</si>
  <si>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</si>
  <si>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</si>
  <si>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</si>
  <si>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</si>
  <si>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</si>
  <si>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</si>
  <si>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</si>
  <si>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</si>
  <si>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</si>
  <si>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</si>
  <si>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</si>
  <si>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</si>
  <si>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</si>
  <si>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</si>
  <si>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</si>
  <si>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</si>
  <si>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</si>
  <si>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</si>
  <si>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</si>
  <si>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</si>
  <si>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</si>
  <si>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</si>
  <si>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</si>
  <si>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</si>
  <si>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</si>
  <si>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</si>
  <si>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</si>
  <si>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</si>
  <si>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</si>
  <si>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</si>
  <si>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</si>
  <si>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</si>
  <si>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</si>
  <si>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</si>
  <si>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</si>
  <si>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</si>
  <si>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</si>
  <si>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</si>
  <si>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</si>
  <si>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</si>
  <si>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</si>
  <si>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</si>
  <si>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</si>
  <si>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</si>
  <si>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</si>
  <si>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</si>
  <si>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</si>
  <si>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</si>
  <si>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</si>
  <si>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</si>
  <si>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</si>
  <si>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</si>
  <si>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</si>
  <si>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</si>
  <si>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</si>
  <si>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</si>
  <si>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</si>
  <si>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</si>
  <si>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</si>
  <si>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</si>
  <si>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</si>
  <si>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</si>
  <si>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</si>
  <si>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</si>
  <si>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</si>
  <si>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</si>
  <si>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</si>
  <si>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</si>
  <si>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</si>
  <si>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</si>
  <si>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</si>
  <si>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</si>
  <si>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</si>
  <si>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</si>
  <si>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</si>
  <si>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</si>
  <si>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</si>
  <si>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</si>
  <si>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</si>
  <si>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</si>
  <si>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</si>
  <si>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</si>
  <si>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</si>
  <si>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</si>
  <si>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</si>
  <si>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</si>
  <si>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</si>
  <si>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</si>
  <si>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</si>
  <si>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</si>
  <si>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</si>
  <si>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</si>
  <si>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</si>
  <si>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</si>
  <si>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</si>
  <si>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</si>
  <si>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</si>
  <si>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</si>
  <si>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</si>
  <si>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</si>
  <si>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</si>
  <si>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</si>
  <si>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</si>
  <si>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</si>
  <si>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</si>
  <si>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</si>
  <si>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</si>
  <si>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</si>
  <si>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</si>
  <si>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</si>
  <si>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</si>
  <si>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</si>
  <si>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</si>
  <si>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</si>
  <si>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</si>
  <si>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</si>
  <si>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</si>
  <si>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</si>
  <si>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</si>
  <si>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</si>
  <si>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</si>
  <si>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</si>
  <si>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</si>
  <si>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</si>
  <si>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</si>
  <si>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</si>
  <si>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</si>
  <si>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</si>
  <si>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</si>
  <si>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</si>
  <si>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</si>
  <si>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</si>
  <si>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</si>
  <si>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</si>
  <si>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</si>
  <si>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</si>
  <si>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</si>
  <si>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</si>
  <si>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</si>
  <si>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</si>
  <si>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</si>
  <si>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</si>
  <si>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</si>
  <si>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</si>
  <si>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</si>
  <si>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</si>
  <si>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</si>
  <si>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</si>
  <si>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</si>
  <si>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</si>
  <si>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</si>
  <si>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</si>
  <si>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</si>
  <si>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</si>
  <si>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</si>
  <si>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</si>
  <si>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</si>
  <si>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</si>
  <si>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</si>
  <si>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</si>
  <si>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</si>
  <si>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</si>
  <si>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</si>
  <si>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</si>
  <si>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</si>
  <si>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</si>
  <si>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</si>
  <si>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</si>
  <si>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</si>
  <si>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</si>
  <si>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</si>
  <si>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</si>
  <si>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</si>
  <si>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</si>
  <si>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</si>
  <si>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</si>
  <si>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</si>
  <si>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</si>
  <si>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</si>
  <si>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</si>
  <si>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</si>
  <si>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</si>
  <si>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</si>
  <si>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</si>
  <si>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</si>
  <si>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</si>
  <si>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</si>
  <si>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</si>
  <si>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</si>
  <si>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</si>
  <si>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</si>
  <si>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</si>
  <si>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</si>
  <si>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</si>
  <si>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</si>
  <si>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</si>
  <si>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</si>
  <si>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</si>
  <si>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</si>
  <si>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</si>
  <si>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</si>
  <si>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</si>
  <si>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</si>
  <si>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</si>
  <si>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</si>
  <si>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</si>
  <si>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</si>
  <si>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</si>
  <si>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</si>
  <si>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</si>
  <si>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</si>
  <si>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</si>
  <si>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</si>
  <si>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</si>
  <si>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</si>
  <si>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</si>
  <si>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</si>
  <si>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</si>
  <si>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</si>
  <si>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</si>
  <si>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</si>
  <si>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</si>
  <si>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</si>
  <si>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</si>
  <si>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</si>
  <si>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</si>
  <si>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</si>
  <si>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</si>
  <si>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</si>
  <si>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</si>
  <si>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</si>
  <si>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</si>
  <si>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</si>
  <si>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</si>
  <si>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</si>
  <si>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</si>
  <si>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</si>
  <si>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</si>
  <si>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</si>
  <si>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</si>
  <si>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</si>
  <si>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</si>
  <si>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</si>
  <si>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</si>
  <si>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</si>
  <si>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</si>
  <si>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</si>
  <si>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</si>
  <si>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</si>
  <si>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</si>
  <si>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</si>
  <si>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</si>
  <si>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</si>
  <si>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</si>
  <si>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</si>
  <si>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</si>
  <si>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</si>
  <si>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</si>
  <si>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</si>
  <si>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</si>
  <si>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</si>
  <si>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</si>
  <si>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</si>
  <si>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</si>
  <si>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</si>
  <si>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</si>
  <si>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</si>
  <si>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</si>
  <si>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</si>
  <si>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</si>
  <si>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</si>
  <si>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</si>
  <si>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</si>
  <si>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</si>
  <si>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</si>
  <si>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</si>
  <si>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</si>
  <si>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</si>
  <si>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</si>
  <si>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</si>
  <si>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</si>
  <si>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</si>
  <si>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</si>
  <si>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</si>
  <si>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</si>
  <si>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</si>
  <si>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</si>
  <si>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</si>
  <si>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</si>
  <si>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</si>
  <si>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</si>
  <si>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</si>
  <si>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</si>
  <si>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</si>
  <si>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</si>
  <si>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</si>
  <si>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</si>
  <si>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</si>
  <si>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</si>
  <si>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</si>
  <si>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</si>
  <si>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</si>
  <si>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</si>
  <si>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</si>
  <si>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</si>
  <si>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</si>
  <si>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</si>
  <si>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</si>
  <si>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</si>
  <si>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</si>
  <si>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</si>
  <si>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</si>
  <si>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</si>
  <si>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</si>
  <si>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</si>
  <si>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</si>
  <si>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</si>
  <si>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</si>
  <si>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</si>
  <si>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</si>
  <si>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</si>
  <si>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</si>
  <si>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</si>
  <si>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</si>
  <si>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</si>
  <si>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</si>
  <si>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</si>
  <si>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</si>
  <si>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</si>
  <si>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</si>
  <si>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</si>
  <si>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</si>
  <si>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</si>
  <si>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</si>
  <si>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</si>
  <si>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</si>
  <si>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</si>
  <si>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</si>
  <si>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</si>
  <si>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</si>
  <si>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</si>
  <si>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</si>
  <si>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</si>
  <si>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</si>
  <si>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</si>
  <si>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</si>
  <si>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</si>
  <si>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</si>
  <si>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</si>
  <si>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</si>
  <si>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</si>
  <si>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</si>
  <si>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</si>
  <si>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</si>
  <si>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</si>
  <si>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</si>
  <si>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</si>
  <si>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</si>
  <si>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</si>
  <si>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</si>
  <si>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</si>
  <si>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</si>
  <si>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</si>
  <si>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</si>
  <si>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</si>
  <si>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</si>
  <si>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</si>
  <si>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</si>
  <si>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</si>
  <si>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</si>
  <si>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</si>
  <si>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</si>
  <si>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</si>
  <si>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</si>
  <si>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</si>
  <si>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</si>
  <si>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</si>
  <si>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</si>
  <si>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</si>
  <si>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</si>
  <si>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</si>
  <si>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</si>
  <si>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</si>
  <si>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</si>
  <si>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</si>
  <si>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</si>
  <si>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</si>
  <si>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</si>
  <si>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</si>
  <si>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</si>
  <si>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</si>
  <si>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</si>
  <si>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</si>
  <si>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</si>
  <si>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</si>
  <si>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</si>
  <si>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</si>
  <si>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</si>
  <si>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</si>
  <si>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</si>
  <si>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</si>
  <si>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</si>
  <si>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</si>
  <si>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</si>
  <si>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</si>
  <si>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</si>
  <si>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</si>
  <si>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</si>
  <si>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</si>
  <si>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</si>
  <si>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</si>
  <si>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</si>
  <si>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</si>
  <si>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</si>
  <si>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</si>
  <si>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</si>
  <si>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</si>
  <si>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</si>
  <si>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</si>
  <si>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</si>
  <si>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</si>
  <si>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</si>
  <si>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</si>
  <si>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</si>
  <si>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</si>
  <si>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</si>
  <si>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</si>
  <si>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</si>
  <si>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</si>
  <si>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</si>
  <si>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</si>
  <si>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</si>
  <si>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</si>
  <si>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</si>
  <si>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</si>
  <si>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</si>
  <si>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</si>
  <si>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</si>
  <si>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</si>
  <si>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</si>
  <si>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</si>
  <si>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</si>
  <si>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</si>
  <si>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</si>
  <si>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</si>
  <si>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</si>
  <si>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</si>
  <si>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</si>
  <si>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</si>
  <si>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</si>
  <si>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</si>
  <si>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</si>
  <si>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</si>
  <si>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</si>
  <si>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</si>
  <si>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</si>
  <si>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</si>
  <si>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</si>
  <si>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</si>
  <si>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</si>
  <si>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</si>
  <si>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</si>
  <si>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</si>
  <si>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</si>
  <si>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</si>
  <si>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</si>
  <si>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</si>
  <si>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</si>
  <si>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</si>
  <si>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</si>
  <si>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</si>
  <si>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</si>
  <si>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</si>
  <si>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</si>
  <si>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</si>
  <si>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</si>
  <si>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</si>
  <si>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</si>
  <si>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</si>
  <si>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</si>
  <si>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</si>
  <si>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</si>
  <si>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</si>
  <si>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</si>
  <si>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</si>
  <si>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</si>
  <si>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</si>
  <si>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</si>
  <si>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</si>
  <si>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</si>
  <si>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</si>
  <si>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</si>
  <si>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</si>
  <si>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</si>
  <si>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</si>
  <si>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</si>
  <si>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</si>
  <si>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</si>
  <si>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</si>
  <si>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</si>
  <si>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</si>
  <si>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</si>
  <si>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</si>
  <si>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</si>
  <si>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</si>
  <si>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</si>
  <si>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</si>
  <si>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</si>
  <si>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</si>
  <si>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</si>
  <si>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</si>
  <si>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</si>
  <si>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</si>
  <si>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</si>
  <si>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</si>
  <si>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</si>
  <si>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</si>
  <si>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</si>
  <si>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</si>
  <si>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</si>
  <si>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</si>
  <si>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</si>
  <si>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</si>
  <si>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</si>
  <si>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</si>
  <si>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</si>
  <si>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</si>
  <si>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</si>
  <si>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</si>
  <si>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</si>
  <si>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</si>
  <si>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</si>
  <si>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</si>
  <si>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</si>
  <si>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</si>
  <si>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</si>
  <si>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</si>
  <si>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</si>
  <si>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</si>
  <si>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</si>
  <si>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</si>
  <si>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</si>
  <si>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</si>
  <si>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</si>
  <si>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</si>
  <si>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</si>
  <si>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</si>
  <si>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</si>
  <si>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</si>
  <si>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</si>
  <si>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</si>
  <si>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</si>
  <si>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</si>
  <si>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</si>
  <si>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</si>
  <si>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</si>
  <si>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</si>
  <si>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</si>
  <si>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</si>
  <si>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</si>
  <si>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</si>
  <si>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</si>
  <si>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</si>
  <si>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</si>
  <si>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</si>
  <si>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</si>
  <si>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</si>
  <si>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</si>
  <si>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</si>
  <si>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</si>
  <si>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</si>
  <si>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</si>
  <si>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</si>
  <si>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</si>
  <si>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</si>
  <si>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</si>
  <si>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</si>
  <si>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</si>
  <si>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</si>
  <si>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</si>
  <si>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</si>
  <si>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</si>
  <si>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</si>
  <si>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</si>
  <si>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</si>
  <si>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</si>
  <si>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</si>
  <si>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</si>
  <si>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</si>
  <si>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</si>
  <si>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</si>
  <si>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</si>
  <si>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</si>
  <si>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</si>
  <si>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</si>
  <si>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</si>
  <si>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</si>
  <si>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</si>
  <si>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</si>
  <si>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</si>
  <si>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</si>
  <si>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</si>
  <si>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</si>
  <si>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</si>
  <si>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</si>
  <si>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</si>
  <si>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</si>
  <si>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</si>
  <si>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</si>
  <si>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</si>
  <si>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</si>
  <si>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</si>
  <si>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</si>
  <si>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</si>
  <si>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</si>
  <si>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</si>
  <si>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</si>
  <si>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</si>
  <si>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</si>
  <si>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</si>
  <si>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</si>
  <si>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</si>
  <si>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</si>
  <si>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</si>
  <si>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</si>
  <si>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</si>
  <si>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</si>
  <si>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</si>
  <si>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</si>
  <si>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</si>
  <si>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</si>
  <si>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</si>
  <si>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</si>
  <si>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</si>
  <si>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</si>
  <si>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</si>
  <si>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</si>
  <si>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</si>
  <si>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</si>
  <si>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</si>
  <si>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</si>
  <si>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</si>
  <si>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</si>
  <si>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</si>
  <si>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</si>
  <si>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</si>
  <si>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</si>
  <si>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</si>
  <si>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</si>
  <si>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</si>
  <si>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</si>
  <si>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</si>
  <si>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</si>
  <si>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</si>
  <si>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</si>
  <si>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</si>
  <si>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</si>
  <si>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</si>
  <si>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</si>
  <si>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</si>
  <si>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</si>
  <si>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</si>
  <si>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</si>
  <si>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</si>
  <si>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</si>
  <si>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</si>
  <si>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</si>
  <si>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</si>
  <si>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</si>
  <si>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</si>
  <si>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</si>
  <si>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</si>
  <si>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</si>
  <si>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</si>
  <si>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</si>
  <si>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</si>
  <si>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</si>
  <si>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</si>
  <si>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</si>
  <si>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</si>
  <si>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</si>
  <si>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</si>
  <si>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</si>
  <si>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</si>
  <si>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</si>
  <si>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</si>
  <si>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</si>
  <si>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</si>
  <si>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</si>
  <si>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</si>
  <si>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</si>
  <si>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</si>
  <si>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</si>
  <si>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</si>
  <si>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</si>
  <si>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</si>
  <si>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</si>
  <si>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</si>
  <si>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</si>
  <si>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</si>
  <si>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</si>
  <si>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</si>
  <si>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</si>
  <si>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</si>
  <si>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</si>
  <si>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</si>
  <si>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</si>
  <si>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</si>
  <si>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</si>
  <si>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</si>
  <si>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</si>
  <si>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</si>
  <si>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</si>
  <si>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</si>
  <si>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</si>
  <si>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</si>
  <si>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</si>
  <si>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</si>
  <si>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</si>
  <si>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</si>
  <si>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</si>
  <si>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</si>
  <si>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</si>
  <si>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</si>
  <si>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</si>
  <si>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</si>
  <si>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</si>
  <si>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</si>
  <si>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</si>
  <si>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</si>
  <si>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</si>
  <si>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</si>
  <si>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</si>
  <si>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</si>
  <si>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</si>
  <si>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</si>
  <si>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</si>
  <si>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</si>
  <si>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</si>
  <si>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</si>
  <si>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</si>
  <si>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</si>
  <si>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</si>
  <si>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</si>
  <si>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</si>
  <si>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</si>
  <si>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</si>
  <si>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</si>
  <si>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</si>
  <si>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</si>
  <si>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</si>
  <si>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</si>
  <si>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</si>
  <si>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</si>
  <si>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</si>
  <si>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</si>
  <si>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</si>
  <si>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</si>
  <si>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</si>
  <si>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</si>
  <si>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</si>
  <si>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</si>
  <si>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</si>
  <si>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</si>
  <si>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</si>
  <si>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</si>
  <si>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</si>
  <si>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</si>
  <si>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</si>
  <si>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</si>
  <si>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</si>
  <si>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</si>
  <si>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</si>
  <si>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</si>
  <si>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</si>
  <si>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</si>
  <si>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</si>
  <si>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</si>
  <si>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</si>
  <si>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</si>
  <si>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</si>
  <si>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</si>
  <si>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</si>
  <si>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</si>
  <si>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</si>
  <si>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</si>
  <si>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</si>
  <si>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</si>
  <si>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</si>
  <si>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</si>
  <si>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</si>
  <si>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</si>
  <si>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</si>
  <si>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</si>
  <si>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</si>
  <si>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</si>
  <si>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</si>
  <si>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</si>
  <si>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</si>
  <si>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</si>
  <si>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</si>
  <si>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</si>
  <si>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</si>
  <si>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</si>
  <si>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</si>
  <si>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</si>
  <si>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</si>
  <si>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</si>
  <si>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</si>
  <si>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</si>
  <si>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</si>
  <si>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</si>
  <si>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</si>
  <si>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</si>
  <si>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</si>
  <si>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</si>
  <si>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</si>
  <si>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</si>
  <si>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</si>
  <si>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</si>
  <si>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</si>
  <si>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</si>
  <si>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</si>
  <si>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</si>
  <si>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</si>
  <si>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</si>
  <si>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</si>
  <si>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</si>
  <si>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</si>
  <si>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</si>
  <si>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</si>
  <si>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</si>
  <si>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</si>
  <si>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</si>
  <si>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</si>
  <si>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</si>
  <si>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</si>
  <si>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</si>
  <si>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</si>
  <si>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</si>
  <si>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</si>
  <si>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</si>
  <si>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</si>
  <si>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</si>
  <si>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</si>
  <si>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</si>
  <si>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</si>
  <si>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</si>
  <si>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</si>
  <si>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</si>
  <si>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</si>
  <si>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</si>
  <si>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</si>
  <si>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</si>
  <si>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</si>
  <si>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</si>
  <si>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</si>
  <si>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</si>
  <si>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</si>
  <si>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</si>
  <si>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</si>
  <si>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</si>
  <si>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</si>
  <si>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</si>
  <si>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</si>
  <si>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</si>
  <si>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</si>
  <si>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</si>
  <si>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</si>
  <si>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</si>
  <si>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</si>
  <si>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</si>
  <si>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</si>
  <si>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</si>
  <si>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</si>
  <si>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</si>
  <si>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</si>
  <si>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</si>
  <si>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</si>
  <si>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</si>
  <si>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</si>
  <si>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</si>
  <si>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</si>
  <si>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</si>
  <si>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</si>
  <si>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</si>
  <si>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</si>
  <si>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</si>
  <si>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</si>
  <si>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</si>
  <si>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</si>
  <si>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</si>
  <si>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</si>
  <si>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</si>
  <si>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</si>
  <si>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</si>
  <si>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</si>
  <si>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</si>
  <si>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</si>
  <si>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</si>
  <si>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</si>
  <si>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</si>
  <si>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</si>
  <si>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</si>
  <si>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</si>
  <si>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</si>
  <si>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</si>
  <si>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</si>
  <si>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</si>
  <si>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</si>
  <si>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</si>
  <si>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</si>
  <si>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</si>
  <si>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</si>
  <si>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</si>
  <si>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</si>
  <si>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</si>
  <si>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</si>
  <si>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</si>
  <si>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</si>
  <si>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</si>
  <si>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</si>
  <si>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</si>
  <si>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</si>
  <si>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</si>
  <si>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</si>
  <si>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</si>
  <si>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</si>
  <si>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</si>
  <si>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</si>
  <si>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</si>
  <si>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</si>
  <si>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</si>
  <si>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</si>
  <si>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</si>
  <si>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</si>
  <si>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</si>
  <si>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</si>
  <si>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</si>
  <si>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</si>
  <si>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</si>
  <si>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</si>
  <si>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</si>
  <si>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</si>
  <si>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</si>
  <si>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</si>
  <si>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</si>
  <si>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</si>
  <si>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</si>
  <si>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</si>
  <si>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</si>
  <si>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</si>
  <si>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</si>
  <si>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</si>
  <si>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</si>
  <si>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</si>
  <si>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</si>
  <si>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</si>
  <si>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</si>
  <si>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</si>
  <si>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</si>
  <si>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</si>
  <si>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</si>
  <si>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</si>
  <si>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</si>
  <si>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</si>
  <si>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</si>
  <si>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</si>
  <si>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</si>
  <si>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</si>
  <si>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</si>
  <si>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</si>
  <si>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</si>
  <si>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</si>
  <si>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</si>
  <si>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</si>
  <si>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</si>
  <si>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</si>
  <si>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</si>
  <si>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</si>
  <si>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</si>
  <si>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</si>
  <si>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</si>
  <si>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</si>
  <si>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</si>
  <si>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</si>
  <si>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</si>
  <si>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</si>
  <si>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</si>
  <si>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</si>
  <si>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</si>
  <si>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</si>
  <si>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</si>
  <si>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</si>
  <si>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</si>
  <si>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</si>
  <si>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</si>
  <si>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</si>
  <si>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</si>
  <si>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</si>
  <si>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</si>
  <si>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</si>
  <si>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</si>
  <si>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</si>
  <si>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</si>
  <si>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</si>
  <si>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</si>
  <si>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</si>
  <si>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</si>
  <si>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</si>
  <si>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</si>
  <si>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</si>
  <si>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</si>
  <si>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</si>
  <si>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</si>
  <si>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</si>
  <si>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</si>
  <si>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</si>
  <si>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</si>
  <si>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</si>
  <si>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</si>
  <si>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</si>
  <si>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</si>
  <si>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</si>
  <si>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</si>
  <si>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</si>
  <si>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</si>
  <si>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</si>
  <si>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</si>
  <si>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</si>
  <si>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</si>
  <si>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</si>
  <si>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</si>
  <si>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</si>
  <si>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</si>
  <si>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</si>
  <si>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</si>
  <si>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</si>
  <si>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</si>
  <si>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</si>
  <si>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</si>
  <si>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</si>
  <si>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</si>
  <si>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</si>
  <si>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</si>
  <si>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</si>
  <si>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</si>
  <si>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</si>
  <si>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</si>
  <si>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</si>
  <si>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</si>
  <si>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</si>
  <si>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</si>
  <si>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</si>
  <si>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</si>
  <si>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</si>
  <si>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</si>
  <si>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</si>
  <si>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</si>
  <si>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</si>
  <si>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</si>
  <si>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</si>
  <si>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</si>
  <si>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</si>
  <si>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</si>
  <si>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</si>
  <si>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</si>
  <si>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</si>
  <si>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</si>
  <si>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</si>
  <si>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</si>
  <si>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</si>
  <si>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</si>
  <si>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</si>
  <si>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</si>
  <si>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</si>
  <si>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</si>
  <si>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</si>
  <si>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</si>
  <si>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</si>
  <si>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</si>
  <si>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</si>
  <si>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</si>
  <si>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</si>
  <si>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</si>
  <si>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</si>
  <si>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</si>
  <si>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</si>
  <si>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</si>
  <si>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</si>
  <si>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</si>
  <si>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</si>
  <si>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</si>
  <si>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</si>
  <si>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</si>
  <si>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</si>
  <si>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</si>
  <si>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</si>
  <si>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</si>
  <si>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</si>
  <si>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</si>
  <si>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</si>
  <si>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</si>
  <si>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</si>
  <si>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</si>
  <si>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</si>
  <si>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</si>
  <si>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</si>
  <si>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</si>
  <si>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</si>
  <si>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</si>
  <si>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</si>
  <si>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</si>
  <si>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</si>
  <si>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</si>
  <si>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</si>
  <si>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</si>
  <si>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</si>
  <si>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</si>
  <si>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</si>
  <si>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</si>
  <si>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</si>
  <si>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</si>
  <si>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</si>
  <si>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</si>
  <si>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</si>
  <si>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</si>
  <si>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</si>
  <si>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</si>
  <si>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</si>
  <si>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</si>
  <si>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</si>
  <si>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</si>
  <si>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</si>
  <si>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</si>
  <si>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</si>
  <si>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</si>
  <si>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</si>
  <si>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</si>
  <si>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</si>
  <si>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</si>
  <si>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</si>
  <si>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</si>
  <si>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</si>
  <si>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</si>
  <si>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</si>
  <si>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</si>
  <si>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</si>
  <si>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</si>
  <si>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</si>
  <si>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</si>
  <si>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</si>
  <si>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</si>
  <si>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</si>
  <si>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</si>
  <si>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</si>
  <si>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</si>
  <si>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</si>
  <si>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</si>
  <si>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</si>
  <si>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</si>
  <si>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</si>
  <si>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</si>
  <si>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</si>
  <si>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</si>
  <si>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</si>
  <si>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</si>
  <si>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</si>
  <si>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</si>
  <si>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</si>
  <si>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</si>
  <si>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</si>
  <si>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</si>
  <si>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</si>
  <si>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</si>
  <si>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</si>
  <si>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</si>
  <si>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</si>
  <si>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</si>
  <si>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</si>
  <si>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</si>
  <si>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</si>
  <si>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</si>
  <si>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</si>
  <si>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</si>
  <si>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</si>
  <si>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</si>
  <si>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</si>
  <si>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</si>
  <si>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</si>
  <si>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</si>
  <si>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</si>
  <si>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</si>
  <si>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</si>
  <si>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</si>
  <si>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</si>
  <si>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</si>
  <si>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</si>
  <si>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</si>
  <si>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</si>
  <si>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</si>
  <si>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</si>
  <si>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</si>
  <si>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</si>
  <si>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</si>
  <si>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</si>
  <si>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</si>
  <si>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</si>
  <si>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</si>
  <si>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</si>
  <si>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</si>
  <si>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</si>
  <si>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</si>
  <si>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</si>
  <si>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</si>
  <si>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</si>
  <si>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</si>
  <si>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</si>
  <si>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</si>
  <si>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</si>
  <si>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</si>
  <si>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</si>
  <si>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</si>
  <si>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</si>
  <si>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</si>
  <si>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</si>
  <si>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</si>
  <si>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</si>
  <si>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</si>
  <si>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</si>
  <si>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</si>
  <si>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</si>
  <si>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</si>
  <si>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</si>
  <si>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</si>
  <si>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</si>
  <si>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</si>
  <si>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</si>
  <si>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</si>
  <si>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</si>
  <si>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</si>
  <si>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</si>
  <si>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</si>
  <si>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</si>
  <si>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</si>
  <si>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</si>
  <si>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</si>
  <si>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</si>
  <si>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</si>
  <si>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</si>
  <si>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</si>
  <si>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</si>
  <si>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</si>
  <si>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</si>
  <si>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</si>
  <si>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</si>
  <si>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</si>
  <si>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</si>
  <si>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</si>
  <si>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</si>
  <si>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</si>
  <si>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</si>
  <si>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</si>
  <si>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</si>
  <si>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</si>
  <si>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</si>
  <si>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</si>
  <si>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</si>
  <si>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</si>
  <si>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</si>
  <si>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</si>
  <si>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</si>
  <si>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</si>
  <si>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</si>
  <si>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</si>
  <si>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</si>
  <si>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</si>
  <si>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</si>
  <si>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</si>
  <si>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</si>
  <si>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</si>
  <si>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</si>
  <si>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</si>
  <si>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</si>
  <si>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</si>
  <si>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</si>
  <si>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</si>
  <si>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</si>
  <si>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</si>
  <si>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</si>
  <si>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</si>
  <si>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</si>
  <si>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</si>
  <si>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</si>
  <si>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</si>
  <si>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</si>
  <si>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</si>
  <si>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</si>
  <si>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</si>
  <si>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</si>
  <si>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</si>
  <si>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</si>
  <si>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</si>
  <si>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</si>
  <si>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</si>
  <si>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</si>
  <si>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</si>
  <si>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</si>
  <si>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</si>
  <si>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</si>
  <si>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</si>
  <si>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</si>
  <si>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</si>
  <si>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</si>
  <si>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</si>
  <si>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</si>
  <si>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</si>
  <si>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</si>
  <si>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</si>
  <si>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</si>
  <si>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</si>
  <si>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</si>
  <si>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</si>
  <si>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</si>
  <si>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</si>
  <si>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</si>
  <si>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</si>
  <si>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</si>
  <si>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</si>
  <si>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</si>
  <si>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</si>
  <si>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</si>
  <si>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</si>
  <si>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</si>
  <si>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</si>
  <si>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</si>
  <si>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</si>
  <si>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</si>
  <si>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</si>
  <si>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</si>
  <si>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</si>
  <si>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</si>
  <si>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</si>
  <si>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</si>
  <si>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</si>
  <si>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</si>
  <si>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</si>
  <si>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</si>
  <si>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</si>
  <si>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</si>
  <si>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</si>
  <si>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</si>
  <si>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</si>
  <si>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</si>
  <si>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</si>
  <si>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</si>
  <si>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</si>
  <si>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</si>
  <si>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</si>
  <si>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</si>
  <si>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</si>
  <si>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</si>
  <si>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</si>
  <si>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</si>
  <si>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</si>
  <si>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</si>
  <si>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</si>
  <si>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</si>
  <si>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</si>
  <si>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</si>
  <si>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</si>
  <si>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</si>
  <si>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</si>
  <si>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</si>
  <si>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</si>
  <si>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</si>
  <si>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</si>
  <si>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</si>
  <si>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</si>
  <si>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</si>
  <si>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</si>
  <si>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</si>
  <si>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</si>
  <si>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</si>
  <si>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</si>
  <si>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</si>
  <si>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</si>
  <si>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</si>
  <si>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</si>
  <si>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</si>
  <si>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</si>
  <si>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</si>
  <si>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</si>
  <si>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</si>
  <si>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</si>
  <si>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</si>
  <si>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</si>
  <si>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</si>
  <si>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</si>
  <si>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</si>
  <si>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</si>
  <si>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</si>
  <si>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</si>
  <si>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</si>
  <si>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</si>
  <si>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</si>
  <si>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</si>
  <si>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</si>
  <si>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</si>
  <si>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</si>
  <si>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</si>
  <si>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</si>
  <si>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</si>
  <si>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</si>
  <si>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</si>
  <si>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</si>
  <si>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</si>
  <si>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</si>
  <si>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</si>
  <si>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</si>
  <si>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</si>
  <si>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</si>
  <si>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</si>
  <si>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</si>
  <si>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</si>
  <si>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</si>
  <si>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</si>
  <si>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</si>
  <si>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</si>
  <si>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</si>
  <si>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</si>
  <si>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</si>
  <si>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</si>
  <si>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</si>
  <si>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</si>
  <si>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</si>
  <si>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</si>
  <si>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</si>
  <si>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</si>
  <si>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</si>
  <si>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</si>
  <si>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</si>
  <si>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</si>
  <si>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</si>
  <si>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</si>
  <si>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</si>
  <si>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</si>
  <si>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</si>
  <si>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</si>
  <si>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</si>
  <si>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</si>
  <si>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</si>
  <si>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</si>
  <si>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</si>
  <si>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</si>
  <si>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</si>
  <si>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</si>
  <si>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</si>
  <si>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</si>
  <si>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</si>
  <si>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</si>
  <si>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</si>
  <si>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</si>
  <si>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</si>
  <si>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</si>
  <si>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</si>
  <si>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</si>
  <si>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</si>
  <si>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</si>
  <si>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</si>
  <si>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</si>
  <si>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</si>
  <si>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</si>
  <si>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</si>
  <si>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</si>
  <si>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</si>
  <si>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</si>
  <si>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</si>
  <si>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</si>
  <si>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</si>
  <si>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</si>
  <si>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</si>
  <si>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</si>
  <si>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</si>
  <si>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</si>
  <si>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</si>
  <si>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</si>
  <si>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</si>
  <si>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</si>
  <si>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</si>
  <si>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</si>
  <si>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</si>
  <si>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</si>
  <si>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</si>
  <si>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</si>
  <si>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</si>
  <si>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</si>
  <si>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</si>
  <si>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</si>
  <si>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</si>
  <si>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</si>
  <si>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</si>
  <si>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</si>
  <si>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</si>
  <si>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</si>
  <si>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</si>
  <si>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</si>
  <si>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</si>
  <si>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</si>
  <si>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</si>
  <si>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</si>
  <si>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</si>
  <si>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</si>
  <si>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</si>
  <si>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</si>
  <si>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</si>
  <si>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</si>
  <si>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</si>
  <si>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</si>
  <si>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</si>
  <si>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</si>
  <si>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</si>
  <si>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</si>
  <si>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</si>
  <si>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</si>
  <si>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</si>
  <si>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</si>
  <si>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</si>
  <si>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</si>
  <si>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</si>
  <si>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</si>
  <si>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</si>
  <si>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</si>
  <si>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</si>
  <si>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</si>
  <si>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</si>
  <si>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</si>
  <si>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</si>
  <si>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</si>
  <si>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</si>
  <si>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</si>
  <si>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</si>
  <si>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</si>
  <si>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</si>
  <si>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</si>
  <si>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</si>
  <si>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</si>
  <si>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</si>
  <si>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</si>
  <si>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</si>
  <si>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</si>
  <si>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</si>
  <si>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</si>
  <si>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</si>
  <si>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</si>
  <si>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</si>
  <si>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</si>
  <si>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</si>
  <si>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</si>
  <si>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</si>
  <si>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</si>
  <si>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</si>
  <si>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</si>
  <si>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</si>
  <si>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</si>
  <si>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</si>
  <si>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</si>
  <si>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</si>
  <si>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</si>
  <si>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</si>
  <si>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</si>
  <si>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</si>
  <si>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</si>
  <si>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</si>
  <si>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</si>
  <si>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</si>
  <si>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</si>
  <si>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</si>
  <si>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</si>
  <si>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</si>
  <si>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</si>
  <si>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</si>
  <si>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</si>
  <si>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</si>
  <si>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</si>
  <si>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</si>
  <si>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</si>
  <si>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</si>
  <si>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</si>
  <si>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</si>
  <si>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</si>
  <si>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</si>
  <si>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</si>
  <si>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</si>
  <si>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</si>
  <si>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</si>
  <si>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</si>
  <si>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</si>
  <si>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</si>
  <si>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</si>
  <si>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</si>
  <si>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</si>
  <si>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</si>
  <si>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</si>
  <si>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</si>
  <si>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</si>
  <si>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</si>
  <si>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</si>
  <si>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</si>
  <si>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</si>
  <si>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</si>
  <si>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</si>
  <si>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</si>
  <si>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</si>
  <si>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</si>
  <si>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</si>
  <si>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</si>
  <si>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</si>
  <si>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</si>
  <si>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</si>
  <si>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</si>
  <si>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</si>
  <si>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</si>
  <si>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</si>
  <si>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</si>
  <si>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</si>
  <si>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</si>
  <si>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</si>
  <si>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</si>
  <si>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</si>
  <si>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</si>
  <si>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</si>
  <si>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</si>
  <si>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</si>
  <si>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</si>
  <si>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</si>
  <si>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</si>
  <si>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</si>
  <si>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</si>
  <si>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</si>
  <si>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</si>
  <si>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</si>
  <si>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</si>
  <si>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</si>
  <si>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</si>
  <si>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</si>
  <si>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</si>
  <si>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</si>
  <si>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</si>
  <si>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</si>
  <si>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</si>
  <si>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</si>
  <si>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</si>
  <si>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</si>
  <si>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</si>
  <si>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</si>
  <si>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</si>
  <si>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</si>
  <si>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</si>
  <si>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</si>
  <si>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</si>
  <si>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</si>
  <si>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</si>
  <si>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</si>
  <si>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</si>
  <si>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</si>
  <si>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</si>
  <si>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</si>
  <si>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</si>
  <si>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</si>
  <si>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</si>
  <si>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</si>
  <si>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</si>
  <si>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</si>
  <si>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</si>
  <si>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</si>
  <si>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</si>
  <si>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</si>
  <si>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</si>
  <si>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</si>
  <si>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</si>
  <si>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</si>
  <si>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</si>
  <si>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</si>
  <si>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</si>
  <si>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</si>
  <si>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</si>
  <si>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</si>
  <si>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</si>
  <si>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</si>
  <si>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</si>
  <si>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</si>
  <si>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</si>
  <si>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</si>
  <si>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</si>
  <si>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</si>
  <si>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</si>
  <si>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</si>
  <si>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</si>
  <si>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</si>
  <si>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</si>
  <si>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</si>
  <si>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</si>
  <si>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</si>
  <si>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</si>
  <si>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</si>
  <si>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</si>
  <si>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</si>
  <si>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</si>
  <si>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</si>
  <si>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</si>
  <si>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</si>
  <si>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</si>
  <si>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</si>
  <si>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</si>
  <si>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</si>
  <si>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</si>
  <si>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</si>
  <si>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</si>
  <si>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</si>
  <si>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</si>
  <si>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</si>
  <si>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</si>
  <si>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</si>
  <si>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</si>
  <si>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</si>
  <si>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</si>
  <si>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</si>
  <si>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</si>
  <si>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</si>
  <si>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</si>
  <si>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</si>
  <si>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</si>
  <si>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</si>
  <si>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</si>
  <si>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</si>
  <si>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</si>
  <si>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</si>
  <si>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</si>
  <si>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</si>
  <si>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</si>
  <si>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</si>
  <si>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</si>
  <si>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</si>
  <si>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</si>
  <si>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</si>
  <si>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</si>
  <si>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</si>
  <si>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</si>
  <si>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</si>
  <si>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</si>
  <si>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</si>
  <si>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</si>
  <si>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</si>
  <si>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</si>
  <si>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</si>
  <si>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</si>
  <si>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</si>
  <si>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</si>
  <si>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</si>
  <si>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</si>
  <si>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</si>
  <si>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</si>
  <si>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</si>
  <si>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</si>
  <si>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</si>
  <si>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</si>
  <si>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</si>
  <si>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</si>
  <si>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</si>
  <si>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</si>
  <si>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</si>
  <si>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</si>
  <si>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</si>
  <si>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</si>
  <si>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</si>
  <si>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</si>
  <si>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</si>
  <si>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</si>
  <si>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</si>
  <si>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</si>
  <si>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</si>
  <si>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</si>
  <si>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</si>
  <si>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</si>
  <si>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</si>
  <si>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</si>
  <si>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</si>
  <si>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</si>
  <si>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</si>
  <si>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</si>
  <si>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</si>
  <si>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</si>
  <si>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</si>
  <si>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</si>
  <si>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</si>
  <si>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</si>
  <si>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</si>
  <si>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</si>
  <si>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</si>
  <si>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</si>
  <si>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</si>
  <si>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</si>
  <si>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</si>
  <si>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</si>
  <si>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</si>
  <si>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</si>
  <si>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</si>
  <si>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</si>
  <si>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</si>
  <si>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</si>
  <si>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</si>
  <si>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</si>
  <si>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</si>
  <si>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</si>
  <si>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</si>
  <si>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</si>
  <si>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</si>
  <si>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</si>
  <si>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</si>
  <si>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</si>
  <si>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</si>
  <si>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</si>
  <si>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</si>
  <si>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</si>
  <si>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</si>
  <si>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</si>
  <si>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</si>
  <si>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</si>
  <si>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</si>
  <si>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</si>
  <si>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</si>
  <si>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</si>
  <si>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</si>
  <si>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</si>
  <si>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</si>
  <si>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</si>
  <si>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</si>
  <si>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</si>
  <si>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</si>
  <si>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</si>
  <si>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</si>
  <si>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</si>
  <si>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</si>
  <si>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</si>
  <si>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</si>
  <si>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</si>
  <si>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</si>
  <si>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</si>
  <si>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</si>
  <si>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</si>
  <si>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</si>
  <si>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</si>
  <si>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</si>
  <si>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</si>
  <si>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</si>
  <si>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</si>
  <si>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</si>
  <si>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</si>
  <si>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</si>
  <si>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</si>
  <si>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</si>
  <si>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</si>
  <si>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</si>
  <si>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</si>
  <si>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</si>
  <si>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</si>
  <si>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</si>
  <si>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</si>
  <si>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</si>
  <si>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</si>
  <si>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</si>
  <si>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</si>
  <si>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</si>
  <si>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</si>
  <si>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</si>
  <si>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</si>
  <si>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</si>
  <si>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</si>
  <si>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</si>
  <si>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</si>
  <si>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</si>
  <si>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</si>
  <si>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</si>
  <si>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</si>
  <si>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</si>
  <si>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</si>
  <si>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</si>
  <si>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</si>
  <si>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</si>
  <si>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</si>
  <si>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</si>
  <si>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</si>
  <si>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</si>
  <si>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</si>
  <si>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</si>
  <si>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</si>
  <si>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</si>
  <si>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</si>
  <si>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</si>
  <si>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</si>
  <si>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</si>
  <si>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</si>
  <si>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</si>
  <si>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</si>
  <si>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</si>
  <si>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</si>
  <si>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</si>
  <si>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</si>
  <si>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</si>
  <si>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</si>
  <si>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</si>
  <si>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</si>
  <si>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</si>
  <si>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</si>
  <si>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</si>
  <si>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</si>
  <si>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</si>
  <si>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</si>
  <si>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</si>
  <si>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</si>
  <si>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</si>
  <si>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</si>
  <si>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</si>
  <si>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</si>
  <si>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</si>
  <si>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</si>
  <si>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</si>
  <si>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</si>
  <si>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</si>
  <si>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</si>
  <si>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</si>
  <si>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</si>
  <si>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</si>
  <si>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</si>
  <si>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</si>
  <si>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</si>
  <si>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</si>
  <si>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</si>
  <si>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</si>
  <si>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</si>
  <si>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</si>
  <si>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</si>
  <si>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</si>
  <si>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</si>
  <si>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</si>
  <si>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</si>
  <si>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</si>
  <si>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</si>
  <si>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</si>
  <si>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</si>
  <si>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</si>
  <si>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</si>
  <si>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</si>
  <si>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</si>
  <si>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</si>
  <si>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</si>
  <si>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</si>
  <si>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</si>
  <si>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</si>
  <si>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</si>
  <si>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</si>
  <si>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</si>
  <si>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</si>
  <si>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</si>
  <si>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</si>
  <si>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</si>
  <si>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</si>
  <si>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</si>
  <si>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</si>
  <si>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</si>
  <si>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</si>
  <si>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</si>
  <si>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</si>
  <si>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</si>
  <si>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</si>
  <si>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</si>
  <si>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</si>
  <si>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</si>
  <si>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</si>
  <si>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</si>
  <si>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</si>
  <si>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</si>
  <si>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</si>
  <si>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</si>
  <si>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</si>
  <si>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</si>
  <si>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</si>
  <si>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</si>
  <si>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</si>
  <si>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</si>
  <si>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</si>
  <si>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</si>
  <si>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</si>
  <si>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</si>
  <si>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</si>
  <si>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</si>
  <si>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</si>
  <si>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</si>
  <si>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</si>
  <si>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</si>
  <si>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</si>
  <si>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</si>
  <si>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</si>
  <si>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</si>
  <si>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</si>
  <si>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</si>
  <si>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</si>
  <si>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</si>
  <si>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</si>
  <si>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</si>
  <si>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</si>
  <si>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</si>
  <si>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</si>
  <si>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</si>
  <si>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</si>
  <si>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</si>
  <si>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</si>
  <si>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</si>
  <si>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</si>
  <si>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</si>
  <si>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</si>
  <si>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</si>
  <si>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</si>
  <si>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</si>
  <si>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</si>
  <si>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</si>
  <si>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</si>
  <si>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</si>
  <si>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</si>
  <si>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</si>
  <si>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</si>
  <si>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</si>
  <si>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</si>
  <si>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</si>
  <si>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</si>
  <si>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</si>
  <si>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</si>
  <si>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</si>
  <si>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</si>
  <si>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</si>
  <si>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</si>
  <si>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</si>
  <si>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</si>
  <si>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</si>
  <si>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</si>
  <si>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</si>
  <si>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</si>
  <si>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</si>
  <si>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</si>
  <si>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</si>
  <si>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</si>
  <si>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</si>
  <si>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</si>
  <si>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</si>
  <si>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</si>
  <si>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</si>
  <si>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</si>
  <si>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</si>
  <si>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</si>
  <si>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</si>
  <si>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</si>
  <si>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</si>
  <si>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</si>
  <si>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</si>
  <si>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</si>
  <si>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</si>
  <si>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</si>
  <si>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</si>
  <si>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</si>
  <si>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</si>
  <si>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</si>
  <si>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</si>
  <si>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</si>
  <si>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</si>
  <si>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</si>
  <si>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</si>
  <si>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</si>
  <si>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</si>
  <si>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</si>
  <si>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</si>
  <si>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</si>
  <si>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</si>
  <si>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</si>
  <si>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</si>
  <si>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</si>
  <si>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</si>
  <si>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</si>
  <si>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</si>
  <si>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</si>
  <si>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</si>
  <si>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</si>
  <si>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</si>
  <si>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</si>
  <si>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</si>
  <si>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</si>
  <si>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</si>
  <si>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</si>
  <si>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</si>
  <si>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</si>
  <si>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</si>
  <si>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</si>
  <si>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</si>
  <si>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</si>
  <si>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</si>
  <si>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</si>
  <si>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</si>
  <si>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</si>
  <si>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</si>
  <si>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</si>
  <si>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</si>
  <si>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</si>
  <si>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</si>
  <si>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</si>
  <si>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</si>
  <si>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</si>
  <si>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</si>
  <si>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</si>
  <si>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</si>
  <si>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</si>
  <si>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</si>
  <si>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</si>
  <si>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</si>
  <si>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</si>
  <si>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</si>
  <si>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</si>
  <si>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</si>
  <si>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</si>
  <si>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</si>
  <si>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</si>
  <si>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</si>
  <si>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</si>
  <si>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</si>
  <si>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</si>
  <si>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</si>
  <si>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</si>
  <si>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</si>
  <si>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</si>
  <si>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</si>
  <si>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</si>
  <si>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</si>
  <si>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</si>
  <si>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</si>
  <si>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</si>
  <si>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</si>
  <si>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</si>
  <si>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</si>
  <si>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</si>
  <si>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</si>
  <si>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</si>
  <si>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</si>
  <si>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</si>
  <si>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</si>
  <si>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</si>
  <si>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</si>
  <si>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</si>
  <si>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</si>
  <si>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</si>
  <si>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</si>
  <si>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</si>
  <si>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</si>
  <si>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</si>
  <si>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</si>
  <si>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</si>
  <si>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</si>
  <si>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</si>
  <si>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</si>
  <si>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</si>
  <si>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</si>
  <si>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</si>
  <si>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</si>
  <si>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</si>
  <si>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</si>
  <si>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</si>
  <si>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</si>
  <si>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</si>
  <si>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</si>
  <si>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</si>
  <si>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</si>
  <si>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</si>
  <si>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</si>
  <si>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</si>
  <si>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</si>
  <si>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</si>
  <si>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</si>
  <si>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</si>
  <si>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</si>
  <si>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</si>
  <si>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</si>
  <si>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</si>
  <si>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</si>
  <si>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</si>
  <si>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</si>
  <si>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</si>
  <si>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</si>
  <si>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</si>
  <si>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</si>
  <si>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</si>
  <si>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</si>
  <si>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</si>
  <si>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</si>
  <si>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</si>
  <si>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</si>
  <si>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</si>
  <si>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</si>
  <si>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</si>
  <si>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</si>
  <si>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</si>
  <si>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</si>
  <si>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</si>
  <si>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</si>
  <si>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</si>
  <si>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</si>
  <si>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</si>
  <si>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</si>
  <si>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</si>
  <si>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</si>
  <si>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</si>
  <si>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</si>
  <si>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</si>
  <si>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</si>
  <si>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</si>
  <si>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</si>
  <si>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</si>
  <si>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</si>
  <si>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</si>
  <si>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</si>
  <si>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</si>
  <si>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</si>
  <si>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</si>
  <si>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</si>
  <si>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</si>
  <si>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</si>
  <si>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</si>
  <si>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</si>
  <si>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</si>
  <si>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</si>
  <si>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</si>
  <si>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</si>
  <si>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</si>
  <si>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</si>
  <si>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</si>
  <si>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</si>
  <si>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</si>
  <si>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</si>
  <si>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</si>
  <si>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</si>
  <si>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</si>
  <si>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</si>
  <si>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</si>
  <si>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</si>
  <si>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</si>
  <si>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</si>
  <si>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</si>
  <si>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</si>
  <si>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</si>
  <si>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</si>
  <si>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</si>
  <si>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</si>
  <si>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</si>
  <si>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</si>
  <si>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</si>
  <si>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</si>
  <si>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</si>
  <si>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</si>
  <si>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</si>
  <si>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</si>
  <si>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</si>
  <si>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</si>
  <si>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</si>
  <si>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</si>
  <si>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</si>
  <si>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</si>
  <si>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</si>
  <si>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</si>
  <si>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</si>
  <si>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</si>
  <si>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</si>
  <si>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</si>
  <si>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</si>
  <si>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</si>
  <si>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</si>
  <si>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</si>
  <si>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</si>
  <si>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</si>
  <si>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</si>
  <si>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</si>
  <si>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</si>
  <si>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</si>
  <si>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</si>
  <si>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</si>
  <si>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</si>
  <si>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</si>
  <si>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</si>
  <si>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</si>
  <si>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</si>
  <si>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</si>
  <si>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</si>
  <si>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</si>
  <si>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</si>
  <si>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</si>
  <si>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</si>
  <si>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</si>
  <si>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</si>
  <si>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</si>
  <si>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</si>
  <si>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</si>
  <si>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</si>
  <si>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</si>
  <si>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</si>
  <si>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</si>
  <si>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</si>
  <si>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</si>
  <si>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</si>
  <si>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</si>
  <si>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</si>
  <si>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</si>
  <si>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</si>
  <si>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</si>
  <si>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</si>
  <si>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</si>
  <si>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</si>
  <si>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</si>
  <si>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</si>
  <si>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</si>
  <si>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</si>
  <si>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</si>
  <si>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</si>
  <si>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</si>
  <si>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</si>
  <si>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</si>
  <si>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</si>
  <si>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</si>
  <si>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</si>
  <si>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</si>
  <si>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</si>
  <si>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</si>
  <si>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</si>
  <si>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</si>
  <si>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</si>
  <si>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</si>
  <si>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</si>
  <si>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</si>
  <si>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</si>
  <si>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</si>
  <si>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</si>
  <si>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</si>
  <si>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</si>
  <si>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</si>
  <si>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</si>
  <si>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</si>
  <si>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</si>
  <si>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</si>
  <si>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</si>
  <si>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</si>
  <si>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</si>
  <si>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</si>
  <si>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</si>
  <si>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</si>
  <si>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</si>
  <si>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</si>
  <si>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</si>
  <si>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</si>
  <si>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</si>
  <si>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</si>
  <si>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</si>
  <si>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</si>
  <si>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</si>
  <si>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</si>
  <si>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</si>
  <si>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</si>
  <si>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</si>
  <si>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</si>
  <si>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</si>
  <si>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</si>
  <si>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</si>
  <si>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</si>
  <si>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</si>
  <si>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</si>
  <si>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</si>
  <si>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</si>
  <si>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</si>
  <si>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</si>
  <si>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</si>
  <si>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</si>
  <si>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</si>
  <si>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</si>
  <si>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</si>
  <si>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</si>
  <si>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</si>
  <si>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</si>
  <si>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</si>
  <si>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</si>
  <si>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</si>
  <si>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</si>
  <si>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</si>
  <si>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</si>
  <si>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</si>
  <si>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</si>
  <si>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</si>
  <si>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</si>
  <si>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</si>
  <si>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</si>
  <si>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</si>
  <si>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</si>
  <si>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</si>
  <si>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</si>
  <si>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</si>
  <si>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</si>
  <si>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</si>
  <si>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</si>
  <si>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</si>
  <si>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</si>
  <si>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</si>
  <si>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</si>
  <si>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</si>
  <si>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</si>
  <si>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</si>
  <si>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</si>
  <si>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</si>
  <si>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</si>
  <si>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</si>
  <si>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</si>
  <si>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</si>
  <si>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</si>
  <si>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</si>
  <si>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</si>
  <si>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</si>
  <si>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</si>
  <si>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</si>
  <si>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</si>
  <si>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</si>
  <si>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</si>
  <si>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</si>
  <si>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</si>
  <si>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</si>
  <si>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</si>
  <si>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</si>
  <si>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</si>
  <si>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</si>
  <si>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</si>
  <si>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</si>
  <si>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</si>
  <si>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</si>
  <si>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</si>
  <si>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</si>
  <si>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</si>
  <si>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</si>
  <si>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</si>
  <si>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</si>
  <si>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</si>
  <si>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</si>
  <si>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</si>
  <si>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</si>
  <si>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</si>
  <si>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</si>
  <si>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</si>
  <si>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</si>
  <si>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</si>
  <si>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</si>
  <si>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</si>
  <si>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</si>
  <si>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</si>
  <si>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</si>
  <si>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</si>
  <si>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</si>
  <si>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</si>
  <si>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</si>
  <si>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</si>
  <si>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</si>
  <si>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</si>
  <si>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</si>
  <si>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</si>
  <si>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</si>
  <si>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</si>
  <si>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</si>
  <si>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</si>
  <si>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</si>
  <si>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XX</t>
  </si>
  <si>
    <t>(3Q/2014)</t>
  </si>
  <si>
    <t>J&amp;T BANKA, a.s.</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</si>
  <si>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</si>
  <si>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</si>
  <si>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</si>
  <si>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</si>
  <si>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</si>
  <si>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</si>
  <si>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</si>
  <si>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</si>
  <si>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</si>
  <si>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</si>
  <si>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</si>
  <si>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</si>
  <si>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</si>
  <si>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</si>
  <si>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</si>
  <si>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</si>
  <si>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</si>
  <si>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</si>
  <si>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</si>
  <si>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</si>
  <si>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</si>
  <si>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</si>
  <si>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</si>
  <si>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</si>
  <si>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</si>
  <si>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</si>
  <si>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ATLANTIK finanční trhy, a.s.</t>
  </si>
  <si>
    <t xml:space="preserve">akciová společnost </t>
  </si>
  <si>
    <t>Pobřežní 297/14, 186 00 Praha 8, Česká republika</t>
  </si>
  <si>
    <t>26 21 80 62</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</si>
  <si>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</si>
  <si>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</si>
  <si>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</si>
  <si>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</si>
  <si>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</si>
  <si>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</si>
  <si>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</si>
  <si>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</si>
  <si>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Firma</t>
  </si>
  <si>
    <t>IČ</t>
  </si>
  <si>
    <t>sídlo</t>
  </si>
  <si>
    <t>funkce</t>
  </si>
  <si>
    <t>Praha 8, Pobřežní 297/14, ČR</t>
  </si>
  <si>
    <t xml:space="preserve">člen představenstva a generální ředitel </t>
  </si>
  <si>
    <t>J&amp;T INVESTIČNÍ SPOLEČNOST, a.s.</t>
  </si>
  <si>
    <t xml:space="preserve">člen dozorčí rady </t>
  </si>
  <si>
    <t>J&amp;T IB and Capital Markets, a.s.</t>
  </si>
  <si>
    <t xml:space="preserve">předseda dozorčí rady </t>
  </si>
  <si>
    <t>J&amp;T Bank ZAO</t>
  </si>
  <si>
    <t>Moskva, Kadashevskaya nab. 26, RU</t>
  </si>
  <si>
    <t>Ing. Miloslav Martinek</t>
  </si>
  <si>
    <t>člen</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</si>
  <si>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</si>
  <si>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</si>
  <si>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Představenstvo</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</si>
  <si>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</si>
  <si>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</si>
  <si>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</si>
  <si>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</si>
  <si>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</si>
  <si>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Sídlo</t>
  </si>
  <si>
    <t xml:space="preserve">Funkce </t>
  </si>
  <si>
    <t xml:space="preserve">Představenstvo - předseda </t>
  </si>
  <si>
    <t>J&amp;T FINANCE GROUP SE</t>
  </si>
  <si>
    <t>Představenstvo – místopředseda</t>
  </si>
  <si>
    <t>Ndační fond J&amp;T</t>
  </si>
  <si>
    <t>Praha 9, Prosecká 851/64, Prosek, ČR</t>
  </si>
  <si>
    <t>správní rada - člen</t>
  </si>
  <si>
    <t>dozorčí rada - člen</t>
  </si>
  <si>
    <t>Dozorčí rada - předseda</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</si>
  <si>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</si>
  <si>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</si>
  <si>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</si>
  <si>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</si>
  <si>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</si>
  <si>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</si>
  <si>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(4Q/2014)</t>
  </si>
  <si>
    <t>změna stanov a podřízení společnosti ZOK jako celku</t>
  </si>
  <si>
    <t xml:space="preserve">J&amp;T Family Office, a.s. </t>
  </si>
  <si>
    <t xml:space="preserve">Malostranské nábřeží 563/3, Malá Strana, 118 00 Praha 1 </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</si>
  <si>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</si>
  <si>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</si>
  <si>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Představenstvo – předseda</t>
  </si>
  <si>
    <t>Geodezie Brno, a. s. v likvidaci</t>
  </si>
  <si>
    <t>Brno, Dvořákova 14, ČR</t>
  </si>
  <si>
    <t>J&amp;T Investment Pool - I- CZK, a. s.</t>
  </si>
  <si>
    <t>Představenstvo - předseda</t>
  </si>
  <si>
    <t>Equity Holding, a. s.</t>
  </si>
  <si>
    <t>Praha 8, Pobřežní 14, ČR</t>
  </si>
  <si>
    <t>J&amp;T Investment Pool - I- SKK, a. s.</t>
  </si>
  <si>
    <t>Bratislava, Lamačská cesta 3, SR</t>
  </si>
  <si>
    <t>Představenstvo - místopředseda</t>
  </si>
  <si>
    <t>Praha 8, Pobřežní 297/14, PSČ 186 00</t>
  </si>
  <si>
    <t>Dozorčí rada - člen</t>
  </si>
  <si>
    <t>Poštová banka, a.s.</t>
  </si>
  <si>
    <t>Dvořákovo nábrežie 4 
Bratislava 811 02</t>
  </si>
  <si>
    <t xml:space="preserve">J&amp;T  SERVICES ČR, a.s. </t>
  </si>
  <si>
    <t xml:space="preserve">Dozorčí rada - předseda </t>
  </si>
  <si>
    <t>Ing. Daniel Drahotský</t>
  </si>
  <si>
    <t xml:space="preserve">Dozorčí rada </t>
  </si>
  <si>
    <t>K měnovému riziku</t>
  </si>
  <si>
    <t>-</t>
  </si>
  <si>
    <t>ANO</t>
  </si>
  <si>
    <t xml:space="preserve"> -</t>
  </si>
  <si>
    <t>(1Q/2015)</t>
  </si>
  <si>
    <t>(30/06/2015)</t>
  </si>
  <si>
    <t>(2Q/2015)</t>
  </si>
  <si>
    <t>(11/08/2015)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</si>
</sst>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3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sz val="11"/>
      <color rgb="FF006100"/>
      <name val="Calibri"/>
      <family val="2"/>
      <charset val="238"/>
      <scheme val="minor"/>
    </font>
    <font>
      <sz val="10"/>
      <color theme="1"/>
      <name val="Calibri"/>
      <family val="2"/>
      <charset val="238"/>
      <scheme val="minor"/>
    </font>
    <font>
      <sz val="8"/>
      <color theme="1"/>
      <name val="Arial"/>
      <family val="2"/>
      <charset val="238"/>
    </font>
    <font>
      <sz val="10"/>
      <color rgb="FF00B050"/>
      <name val="Arial"/>
      <family val="2"/>
      <charset val="238"/>
    </font>
    <font>
      <b/>
      <sz val="9"/>
      <color indexed="81"/>
      <name val="Tahoma"/>
      <family val="2"/>
      <charset val="238"/>
    </font>
    <font>
      <sz val="10"/>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6EFCE"/>
      </patternFill>
    </fill>
    <fill>
      <patternFill patternType="solid">
        <fgColor indexed="27"/>
      </patternFill>
    </fill>
    <fill>
      <patternFill patternType="solid">
        <fgColor indexed="31"/>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style="thin">
        <color indexed="8"/>
      </right>
      <top/>
      <bottom style="thin">
        <color indexed="8"/>
      </bottom>
      <diagonal/>
    </border>
  </borders>
  <cellStyleXfs count="1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3" fillId="13" borderId="0" applyNumberFormat="0" applyBorder="0" applyAlignment="0" applyProtection="0"/>
    <xf numFmtId="0" fontId="3" fillId="0" borderId="0"/>
    <xf numFmtId="0" fontId="35" fillId="0" borderId="0"/>
    <xf numFmtId="165" fontId="15" fillId="14" borderId="81"/>
    <xf numFmtId="165" fontId="17" fillId="15" borderId="81"/>
  </cellStyleXfs>
  <cellXfs count="119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5" borderId="40" xfId="0" applyFont="1" applyFill="1" applyBorder="1" applyAlignment="1">
      <alignment horizontal="center" vertic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7" borderId="43" xfId="0" applyNumberFormat="1" applyFill="1" applyBorder="1"/>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3" fillId="0" borderId="41" xfId="0" applyFont="1" applyFill="1" applyBorder="1" applyAlignment="1">
      <alignment horizontal="center" vertic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9" fillId="0" borderId="35" xfId="0" applyFont="1" applyFill="1" applyBorder="1" applyAlignment="1">
      <alignment vertical="center" wrapText="1"/>
    </xf>
    <xf numFmtId="4" fontId="34" fillId="0" borderId="16" xfId="0" applyNumberFormat="1" applyFont="1" applyFill="1" applyBorder="1"/>
    <xf numFmtId="4" fontId="34" fillId="0" borderId="15" xfId="0" applyNumberFormat="1" applyFont="1" applyFill="1" applyBorder="1"/>
    <xf numFmtId="4" fontId="34" fillId="0" borderId="17" xfId="0" applyNumberFormat="1" applyFont="1" applyFill="1" applyBorder="1"/>
    <xf numFmtId="4" fontId="34" fillId="0" borderId="68" xfId="0" applyNumberFormat="1" applyFont="1" applyFill="1" applyBorder="1"/>
    <xf numFmtId="4" fontId="34" fillId="0" borderId="40" xfId="0" applyNumberFormat="1" applyFont="1" applyFill="1" applyBorder="1"/>
    <xf numFmtId="4" fontId="34" fillId="0" borderId="69" xfId="0" applyNumberFormat="1" applyFont="1" applyFill="1" applyBorder="1"/>
    <xf numFmtId="10" fontId="10" fillId="0" borderId="70"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3" fontId="7" fillId="0" borderId="68" xfId="0" applyNumberFormat="1" applyFont="1" applyFill="1" applyBorder="1" applyAlignment="1">
      <alignment horizontal="left" vertical="center" wrapText="1"/>
    </xf>
    <xf numFmtId="0" fontId="4" fillId="0" borderId="36" xfId="0" applyFont="1" applyBorder="1" applyAlignment="1">
      <alignment horizontal="center" wrapText="1"/>
    </xf>
    <xf numFmtId="0" fontId="4" fillId="0" borderId="62" xfId="0" applyFont="1" applyBorder="1" applyAlignment="1">
      <alignment horizontal="center" wrapText="1"/>
    </xf>
    <xf numFmtId="49" fontId="3" fillId="0" borderId="19" xfId="0" applyNumberFormat="1" applyFont="1" applyFill="1" applyBorder="1" applyAlignment="1">
      <alignment horizontal="left" vertical="center" wrapText="1"/>
    </xf>
    <xf numFmtId="4" fontId="7" fillId="0" borderId="16" xfId="0" applyNumberFormat="1" applyFont="1" applyFill="1" applyBorder="1" applyAlignment="1">
      <alignment horizontal="center" vertical="center" wrapText="1"/>
    </xf>
    <xf numFmtId="10" fontId="10" fillId="0" borderId="19" xfId="0" applyNumberFormat="1" applyFont="1" applyFill="1" applyBorder="1" applyAlignment="1">
      <alignment horizontal="center" vertical="center" wrapText="1"/>
    </xf>
    <xf numFmtId="10" fontId="10" fillId="0" borderId="54" xfId="0" applyNumberFormat="1" applyFont="1" applyFill="1" applyBorder="1" applyAlignment="1">
      <alignment horizontal="center" vertical="center" wrapText="1"/>
    </xf>
    <xf numFmtId="165" fontId="4" fillId="0" borderId="36" xfId="1" applyNumberFormat="1" applyFont="1" applyFill="1" applyBorder="1" applyAlignment="1" applyProtection="1">
      <alignment vertical="center"/>
    </xf>
    <xf numFmtId="165" fontId="4" fillId="0" borderId="62" xfId="1" applyNumberFormat="1" applyFont="1" applyFill="1" applyBorder="1" applyAlignment="1" applyProtection="1">
      <alignment vertical="center"/>
    </xf>
    <xf numFmtId="165" fontId="4" fillId="0" borderId="66" xfId="1" applyNumberFormat="1" applyFont="1" applyFill="1" applyBorder="1" applyAlignment="1" applyProtection="1">
      <alignment vertical="center"/>
    </xf>
    <xf numFmtId="4" fontId="0" fillId="0" borderId="61" xfId="0" applyNumberFormat="1" applyFill="1" applyBorder="1" applyAlignment="1">
      <alignment horizontal="right"/>
    </xf>
    <xf numFmtId="4" fontId="0" fillId="0" borderId="73" xfId="0" applyNumberFormat="1" applyFill="1" applyBorder="1" applyAlignment="1">
      <alignment horizontal="right"/>
    </xf>
    <xf numFmtId="165" fontId="4" fillId="0" borderId="79" xfId="1" applyNumberFormat="1" applyFont="1" applyFill="1" applyBorder="1" applyAlignment="1" applyProtection="1">
      <alignment horizontal="center" vertical="center"/>
    </xf>
    <xf numFmtId="165" fontId="4" fillId="0" borderId="62" xfId="1" applyNumberFormat="1" applyFont="1" applyFill="1" applyBorder="1" applyAlignment="1" applyProtection="1">
      <alignment horizontal="center" vertical="center"/>
    </xf>
    <xf numFmtId="165" fontId="4" fillId="0" borderId="66" xfId="1" applyNumberFormat="1" applyFont="1" applyFill="1" applyBorder="1" applyAlignment="1" applyProtection="1">
      <alignment horizontal="center" vertical="center"/>
    </xf>
    <xf numFmtId="3" fontId="10" fillId="0" borderId="43" xfId="0" applyNumberFormat="1" applyFont="1" applyFill="1" applyBorder="1" applyAlignment="1">
      <alignment horizontal="right" vertical="center" wrapText="1"/>
    </xf>
    <xf numFmtId="3" fontId="1" fillId="0" borderId="16" xfId="9" applyNumberFormat="1" applyFont="1" applyFill="1" applyBorder="1" applyAlignment="1">
      <alignment horizontal="center" vertical="center" wrapText="1"/>
    </xf>
    <xf numFmtId="3" fontId="1" fillId="0" borderId="23" xfId="9" applyNumberFormat="1" applyFont="1" applyFill="1" applyBorder="1" applyAlignment="1">
      <alignment horizontal="center" vertical="center" wrapText="1"/>
    </xf>
    <xf numFmtId="0" fontId="36" fillId="0" borderId="19" xfId="0" applyFont="1" applyBorder="1" applyAlignment="1">
      <alignment horizontal="center" vertical="center" wrapText="1"/>
    </xf>
    <xf numFmtId="165" fontId="36" fillId="0" borderId="81" xfId="12" applyFont="1" applyFill="1" applyAlignment="1">
      <alignment horizontal="center" wrapText="1"/>
    </xf>
    <xf numFmtId="165" fontId="36" fillId="0" borderId="83" xfId="12" applyFont="1" applyFill="1" applyBorder="1" applyAlignment="1">
      <alignment horizontal="center" wrapText="1"/>
    </xf>
    <xf numFmtId="0" fontId="36" fillId="0" borderId="8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5" xfId="0" applyFont="1" applyBorder="1" applyAlignment="1">
      <alignment horizontal="center" vertical="center" wrapText="1"/>
    </xf>
    <xf numFmtId="165" fontId="3" fillId="0" borderId="83" xfId="12" applyFont="1" applyFill="1" applyBorder="1" applyAlignment="1">
      <alignment horizontal="center" wrapText="1"/>
    </xf>
    <xf numFmtId="165" fontId="3" fillId="0" borderId="81" xfId="12" applyFont="1" applyFill="1" applyAlignment="1">
      <alignment horizontal="center" wrapText="1"/>
    </xf>
    <xf numFmtId="165" fontId="3" fillId="0" borderId="82" xfId="12" applyFont="1" applyFill="1" applyBorder="1" applyAlignment="1">
      <alignment horizont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0" xfId="0" applyFont="1" applyFill="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5" xfId="0" applyFont="1" applyFill="1" applyBorder="1" applyAlignment="1"/>
    <xf numFmtId="0" fontId="3" fillId="0" borderId="4" xfId="0" applyFont="1" applyFill="1" applyBorder="1" applyAlignment="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16" xfId="0" applyFont="1" applyFill="1" applyBorder="1" applyAlignment="1">
      <alignment horizontal="center" vertical="center" wrapText="1"/>
    </xf>
    <xf numFmtId="0" fontId="3" fillId="0" borderId="71" xfId="0" applyFont="1" applyFill="1" applyBorder="1" applyAlignment="1">
      <alignment vertical="center" wrapText="1"/>
    </xf>
    <xf numFmtId="0" fontId="3" fillId="0" borderId="16" xfId="0" applyFont="1" applyBorder="1" applyAlignment="1">
      <alignment horizontal="center" vertical="center" wrapText="1"/>
    </xf>
    <xf numFmtId="0" fontId="3" fillId="0" borderId="16" xfId="0" applyFont="1" applyFill="1" applyBorder="1" applyAlignment="1">
      <alignment horizontal="center" vertical="center"/>
    </xf>
    <xf numFmtId="1" fontId="3" fillId="0" borderId="16" xfId="0" applyNumberFormat="1" applyFont="1" applyBorder="1" applyAlignment="1">
      <alignment horizontal="center" vertical="center" wrapText="1"/>
    </xf>
    <xf numFmtId="0" fontId="3" fillId="0" borderId="72" xfId="0" applyFont="1" applyBorder="1" applyAlignment="1"/>
    <xf numFmtId="0" fontId="3" fillId="0" borderId="78" xfId="0" applyFont="1" applyBorder="1" applyAlignment="1"/>
    <xf numFmtId="0" fontId="3" fillId="0" borderId="61" xfId="0" applyFont="1" applyBorder="1" applyAlignment="1"/>
    <xf numFmtId="0" fontId="3" fillId="0" borderId="5" xfId="0" applyFont="1" applyBorder="1" applyAlignment="1"/>
    <xf numFmtId="0" fontId="3" fillId="0" borderId="0" xfId="0" applyFont="1" applyBorder="1" applyAlignment="1"/>
    <xf numFmtId="0" fontId="3" fillId="0" borderId="4" xfId="0" applyFont="1" applyBorder="1" applyAlignment="1"/>
    <xf numFmtId="0" fontId="3" fillId="0" borderId="75" xfId="0" applyFont="1" applyBorder="1" applyAlignment="1"/>
    <xf numFmtId="0" fontId="3" fillId="0" borderId="56" xfId="0" applyFont="1" applyBorder="1" applyAlignment="1"/>
    <xf numFmtId="0" fontId="3" fillId="0" borderId="74" xfId="0" applyFont="1" applyBorder="1" applyAlignment="1"/>
    <xf numFmtId="0" fontId="3" fillId="0" borderId="44" xfId="0" applyFont="1" applyBorder="1" applyAlignment="1"/>
    <xf numFmtId="0" fontId="3" fillId="0" borderId="49" xfId="0" applyFont="1" applyBorder="1" applyAlignment="1"/>
    <xf numFmtId="0" fontId="3" fillId="0" borderId="71" xfId="0" applyFont="1" applyBorder="1" applyAlignment="1"/>
    <xf numFmtId="0" fontId="3" fillId="0" borderId="44" xfId="0" applyFont="1" applyFill="1" applyBorder="1" applyAlignment="1"/>
    <xf numFmtId="0" fontId="3" fillId="0" borderId="49" xfId="0" applyFont="1" applyFill="1" applyBorder="1" applyAlignment="1"/>
    <xf numFmtId="0" fontId="3" fillId="0" borderId="71" xfId="0" applyFont="1" applyFill="1" applyBorder="1" applyAlignment="1"/>
    <xf numFmtId="1" fontId="3" fillId="0" borderId="16" xfId="0" applyNumberFormat="1" applyFont="1" applyFill="1" applyBorder="1" applyAlignment="1">
      <alignment horizontal="center" vertical="center" wrapText="1"/>
    </xf>
    <xf numFmtId="0" fontId="3" fillId="0" borderId="16" xfId="0" applyFont="1" applyFill="1" applyBorder="1" applyAlignment="1">
      <alignment wrapText="1"/>
    </xf>
    <xf numFmtId="0" fontId="3" fillId="0" borderId="16" xfId="0" applyFont="1" applyFill="1" applyBorder="1" applyAlignment="1">
      <alignment horizontal="center" wrapText="1"/>
    </xf>
    <xf numFmtId="0" fontId="3" fillId="0" borderId="16" xfId="0" applyFont="1" applyFill="1" applyBorder="1" applyAlignment="1">
      <alignment horizontal="center"/>
    </xf>
    <xf numFmtId="0" fontId="3" fillId="0" borderId="16" xfId="0" applyFont="1" applyFill="1" applyBorder="1" applyAlignment="1"/>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wrapText="1"/>
    </xf>
    <xf numFmtId="3" fontId="3" fillId="0" borderId="56" xfId="0" applyNumberFormat="1"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1" fillId="0" borderId="0" xfId="0" applyFont="1"/>
    <xf numFmtId="0" fontId="3" fillId="0" borderId="17" xfId="0" applyFont="1" applyFill="1" applyBorder="1" applyAlignment="1">
      <alignment horizontal="center" vertical="center" wrapText="1"/>
    </xf>
    <xf numFmtId="0" fontId="1" fillId="0" borderId="0" xfId="0" applyFont="1" applyFill="1"/>
    <xf numFmtId="0" fontId="3" fillId="0" borderId="4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6" xfId="0" applyFont="1" applyBorder="1" applyAlignment="1">
      <alignment horizontal="justify" vertical="center" wrapText="1"/>
    </xf>
    <xf numFmtId="0" fontId="3" fillId="0" borderId="16" xfId="0" applyFont="1" applyBorder="1" applyAlignment="1">
      <alignment wrapText="1"/>
    </xf>
    <xf numFmtId="0" fontId="3" fillId="0" borderId="36" xfId="0" applyFont="1" applyBorder="1" applyAlignment="1">
      <alignment wrapText="1"/>
    </xf>
    <xf numFmtId="0" fontId="3" fillId="0" borderId="62" xfId="0" applyFont="1" applyBorder="1" applyAlignment="1">
      <alignment wrapText="1"/>
    </xf>
    <xf numFmtId="0" fontId="1" fillId="0" borderId="16" xfId="0" applyFont="1" applyBorder="1" applyAlignment="1">
      <alignment wrapText="1"/>
    </xf>
    <xf numFmtId="0" fontId="3" fillId="0" borderId="49" xfId="0" applyFont="1" applyBorder="1"/>
    <xf numFmtId="0" fontId="3" fillId="0" borderId="62" xfId="0" applyFont="1" applyBorder="1"/>
    <xf numFmtId="0" fontId="3" fillId="3" borderId="0" xfId="0" applyFont="1" applyFill="1"/>
    <xf numFmtId="10" fontId="7" fillId="0" borderId="70"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54" xfId="0" applyNumberFormat="1" applyFont="1" applyFill="1" applyBorder="1" applyAlignment="1">
      <alignment horizontal="center" vertical="center" wrapText="1"/>
    </xf>
    <xf numFmtId="4" fontId="1" fillId="0" borderId="16" xfId="0" applyNumberFormat="1" applyFont="1" applyFill="1" applyBorder="1"/>
    <xf numFmtId="4" fontId="1" fillId="0" borderId="15" xfId="0" applyNumberFormat="1" applyFont="1" applyFill="1" applyBorder="1"/>
    <xf numFmtId="4" fontId="38" fillId="0" borderId="16" xfId="0" applyNumberFormat="1" applyFont="1" applyFill="1" applyBorder="1"/>
    <xf numFmtId="4" fontId="38" fillId="0" borderId="15" xfId="0" applyNumberFormat="1" applyFont="1" applyFill="1" applyBorder="1"/>
    <xf numFmtId="4" fontId="38" fillId="0" borderId="68" xfId="0" applyNumberFormat="1" applyFont="1" applyFill="1" applyBorder="1"/>
    <xf numFmtId="4" fontId="38" fillId="0" borderId="40" xfId="0" applyNumberFormat="1" applyFont="1" applyFill="1" applyBorder="1"/>
    <xf numFmtId="4" fontId="1" fillId="0" borderId="68" xfId="0" applyNumberFormat="1" applyFont="1" applyFill="1" applyBorder="1"/>
    <xf numFmtId="4" fontId="1" fillId="0" borderId="40" xfId="0" applyNumberFormat="1" applyFont="1" applyFill="1" applyBorder="1"/>
    <xf numFmtId="165" fontId="3" fillId="0" borderId="36" xfId="1" applyNumberFormat="1" applyFont="1" applyFill="1" applyBorder="1" applyAlignment="1" applyProtection="1">
      <alignment vertical="center"/>
    </xf>
    <xf numFmtId="165" fontId="3" fillId="0" borderId="62" xfId="1" applyNumberFormat="1" applyFont="1" applyFill="1" applyBorder="1" applyAlignment="1" applyProtection="1">
      <alignment vertical="center"/>
    </xf>
    <xf numFmtId="165" fontId="3" fillId="0" borderId="66" xfId="1" applyNumberFormat="1" applyFont="1" applyFill="1" applyBorder="1" applyAlignment="1" applyProtection="1">
      <alignment vertical="center"/>
    </xf>
    <xf numFmtId="165" fontId="3" fillId="0" borderId="79" xfId="1" applyNumberFormat="1" applyFont="1" applyFill="1" applyBorder="1" applyAlignment="1" applyProtection="1">
      <alignment horizontal="center" vertical="center"/>
    </xf>
    <xf numFmtId="165" fontId="3" fillId="0" borderId="62" xfId="1" applyNumberFormat="1" applyFont="1" applyFill="1" applyBorder="1" applyAlignment="1" applyProtection="1">
      <alignment horizontal="center" vertical="center"/>
    </xf>
    <xf numFmtId="165" fontId="3" fillId="0" borderId="66" xfId="1" applyNumberFormat="1" applyFont="1" applyFill="1" applyBorder="1" applyAlignment="1" applyProtection="1">
      <alignment horizontal="center" vertical="center"/>
    </xf>
    <xf numFmtId="0" fontId="1" fillId="0" borderId="0" xfId="0" applyFont="1" applyBorder="1"/>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13" xfId="0" applyFont="1" applyFill="1" applyBorder="1" applyAlignment="1">
      <alignment horizontal="center" vertical="center" wrapText="1"/>
    </xf>
    <xf numFmtId="49" fontId="3" fillId="0" borderId="48"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0" xfId="0" applyFont="1" applyFill="1" applyBorder="1" applyAlignment="1">
      <alignment vertical="center" wrapText="1"/>
    </xf>
    <xf numFmtId="3" fontId="7" fillId="0" borderId="75"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0" fillId="0" borderId="0" xfId="0" applyNumberFormat="1"/>
    <xf numFmtId="165" fontId="3" fillId="0" borderId="16" xfId="0" applyNumberFormat="1" applyFont="1" applyFill="1" applyBorder="1" applyAlignment="1">
      <alignment horizontal="left" vertical="center" wrapText="1"/>
    </xf>
    <xf numFmtId="0" fontId="10" fillId="0" borderId="19" xfId="0" applyFont="1" applyFill="1" applyBorder="1" applyAlignment="1">
      <alignment horizontal="left" vertical="center" wrapText="1"/>
    </xf>
    <xf numFmtId="0" fontId="7" fillId="0" borderId="35"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10" fillId="0" borderId="35" xfId="0" applyFont="1" applyFill="1" applyBorder="1" applyAlignment="1">
      <alignment horizontal="center" vertical="center" wrapText="1"/>
    </xf>
    <xf numFmtId="3" fontId="1" fillId="0" borderId="0" xfId="0" applyNumberFormat="1" applyFont="1"/>
    <xf numFmtId="0" fontId="7" fillId="0" borderId="5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5" xfId="0" applyFont="1" applyFill="1" applyBorder="1" applyAlignment="1">
      <alignment horizontal="center"/>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14" fontId="1" fillId="0" borderId="16" xfId="0" applyNumberFormat="1"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14" fontId="3" fillId="0" borderId="16" xfId="0" applyNumberFormat="1" applyFont="1" applyFill="1" applyBorder="1" applyAlignment="1">
      <alignment horizontal="center"/>
    </xf>
    <xf numFmtId="0" fontId="3" fillId="0" borderId="16" xfId="0" applyFont="1" applyFill="1" applyBorder="1" applyAlignment="1">
      <alignment wrapText="1"/>
    </xf>
    <xf numFmtId="0" fontId="3" fillId="0" borderId="16" xfId="0" applyFont="1" applyBorder="1" applyAlignment="1">
      <alignment wrapText="1"/>
    </xf>
    <xf numFmtId="0" fontId="3" fillId="4" borderId="44" xfId="0" applyFont="1" applyFill="1" applyBorder="1" applyAlignment="1">
      <alignment horizontal="center"/>
    </xf>
    <xf numFmtId="0" fontId="3" fillId="4" borderId="49" xfId="0" applyFont="1" applyFill="1" applyBorder="1" applyAlignment="1">
      <alignment horizontal="center"/>
    </xf>
    <xf numFmtId="0" fontId="3" fillId="4" borderId="71" xfId="0" applyFont="1" applyFill="1" applyBorder="1" applyAlignment="1">
      <alignment horizontal="center"/>
    </xf>
    <xf numFmtId="0" fontId="18" fillId="0" borderId="16" xfId="0" applyFont="1" applyFill="1" applyBorder="1" applyAlignment="1">
      <alignment horizontal="center" vertical="center" wrapText="1"/>
    </xf>
    <xf numFmtId="0" fontId="10" fillId="5" borderId="12" xfId="0" applyFont="1" applyFill="1" applyBorder="1" applyAlignment="1">
      <alignment horizontal="center" vertical="center"/>
    </xf>
    <xf numFmtId="0" fontId="10" fillId="5" borderId="40"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18" fillId="0" borderId="15" xfId="0" applyFont="1" applyFill="1" applyBorder="1" applyAlignment="1">
      <alignment horizontal="center" vertical="center" wrapText="1"/>
    </xf>
    <xf numFmtId="0" fontId="4" fillId="0" borderId="38" xfId="0" applyFont="1" applyFill="1" applyBorder="1" applyAlignment="1">
      <alignment vertical="center"/>
    </xf>
    <xf numFmtId="0" fontId="0" fillId="0" borderId="50" xfId="0" applyFill="1" applyBorder="1" applyAlignment="1">
      <alignment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3" fillId="0" borderId="16" xfId="0" applyFont="1" applyFill="1" applyBorder="1" applyAlignment="1">
      <alignment horizontal="center" vertical="top"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0" fontId="0" fillId="0" borderId="26" xfId="0" applyFill="1" applyBorder="1" applyAlignment="1"/>
    <xf numFmtId="10" fontId="7" fillId="0" borderId="19" xfId="0" applyNumberFormat="1" applyFont="1" applyFill="1" applyBorder="1" applyAlignment="1">
      <alignment horizontal="center" vertical="center" wrapText="1"/>
    </xf>
  </cellXfs>
  <cellStyles count="14">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0"/>
    <cellStyle name="Normální 5" xfId="11"/>
    <cellStyle name="Správně" xfId="9" builtinId="26"/>
    <cellStyle name="svetly_s" xfId="12"/>
    <cellStyle name="tmavy_s"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750094</xdr:colOff>
      <xdr:row>14</xdr:row>
      <xdr:rowOff>0</xdr:rowOff>
    </xdr:from>
    <xdr:to>
      <xdr:col>2</xdr:col>
      <xdr:colOff>2816923</xdr:colOff>
      <xdr:row>44</xdr:row>
      <xdr:rowOff>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0" y="3190875"/>
          <a:ext cx="5507736" cy="571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2554986</xdr:colOff>
      <xdr:row>44</xdr:row>
      <xdr:rowOff>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93219"/>
          <a:ext cx="5507736" cy="571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A46" sqref="A46:C46"/>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25" t="s">
        <v>3167</v>
      </c>
      <c r="B1" s="626"/>
      <c r="C1" s="626"/>
      <c r="D1" s="420"/>
      <c r="E1" s="6"/>
      <c r="F1" s="6"/>
      <c r="G1" s="6"/>
    </row>
    <row r="2" spans="1:7" ht="15" customHeight="1" x14ac:dyDescent="0.25">
      <c r="A2" s="317" t="s">
        <v>16</v>
      </c>
      <c r="B2" s="238"/>
      <c r="C2" s="319" t="s">
        <v>3322</v>
      </c>
      <c r="D2" s="633" t="s">
        <v>1023</v>
      </c>
    </row>
    <row r="3" spans="1:7" x14ac:dyDescent="0.25">
      <c r="A3" s="320" t="s">
        <v>15</v>
      </c>
      <c r="B3" s="318"/>
      <c r="C3" s="319" t="s">
        <v>3320</v>
      </c>
      <c r="D3" s="634"/>
    </row>
    <row r="4" spans="1:7" ht="30" customHeight="1" thickBot="1" x14ac:dyDescent="0.3">
      <c r="A4" s="628"/>
      <c r="B4" s="629"/>
      <c r="C4" s="447" t="s">
        <v>14</v>
      </c>
      <c r="D4" s="635"/>
    </row>
    <row r="5" spans="1:7" ht="15.95" customHeight="1" x14ac:dyDescent="0.25">
      <c r="A5" s="5" t="s">
        <v>972</v>
      </c>
      <c r="B5" s="398" t="s">
        <v>13</v>
      </c>
      <c r="C5" s="255" t="s">
        <v>4</v>
      </c>
      <c r="D5" s="401" t="s">
        <v>3317</v>
      </c>
    </row>
    <row r="6" spans="1:7" ht="15.95" customHeight="1" x14ac:dyDescent="0.25">
      <c r="A6" s="5" t="s">
        <v>973</v>
      </c>
      <c r="B6" s="398" t="s">
        <v>12</v>
      </c>
      <c r="C6" s="255" t="s">
        <v>4</v>
      </c>
      <c r="D6" s="401" t="s">
        <v>3317</v>
      </c>
    </row>
    <row r="7" spans="1:7" ht="15.95" customHeight="1" x14ac:dyDescent="0.25">
      <c r="A7" s="5" t="s">
        <v>974</v>
      </c>
      <c r="B7" s="398" t="s">
        <v>11</v>
      </c>
      <c r="C7" s="255" t="s">
        <v>4</v>
      </c>
      <c r="D7" s="401" t="s">
        <v>3317</v>
      </c>
    </row>
    <row r="8" spans="1:7" ht="15.95" customHeight="1" x14ac:dyDescent="0.25">
      <c r="A8" s="5" t="s">
        <v>975</v>
      </c>
      <c r="B8" s="398" t="s">
        <v>77</v>
      </c>
      <c r="C8" s="255" t="s">
        <v>4</v>
      </c>
      <c r="D8" s="401" t="s">
        <v>3317</v>
      </c>
    </row>
    <row r="9" spans="1:7" x14ac:dyDescent="0.25">
      <c r="A9" s="5" t="s">
        <v>976</v>
      </c>
      <c r="B9" s="398" t="s">
        <v>10</v>
      </c>
      <c r="C9" s="255" t="s">
        <v>4</v>
      </c>
      <c r="D9" s="401" t="s">
        <v>3317</v>
      </c>
    </row>
    <row r="10" spans="1:7" x14ac:dyDescent="0.25">
      <c r="A10" s="5" t="s">
        <v>977</v>
      </c>
      <c r="B10" s="398" t="s">
        <v>9</v>
      </c>
      <c r="C10" s="255" t="s">
        <v>4</v>
      </c>
      <c r="D10" s="401" t="s">
        <v>3317</v>
      </c>
    </row>
    <row r="11" spans="1:7" ht="15.95" customHeight="1" x14ac:dyDescent="0.25">
      <c r="A11" s="5" t="s">
        <v>978</v>
      </c>
      <c r="B11" s="398" t="s">
        <v>8</v>
      </c>
      <c r="C11" s="255" t="s">
        <v>4</v>
      </c>
      <c r="D11" s="401" t="s">
        <v>3317</v>
      </c>
    </row>
    <row r="12" spans="1:7" ht="15.95" customHeight="1" x14ac:dyDescent="0.25">
      <c r="A12" s="5" t="s">
        <v>979</v>
      </c>
      <c r="B12" s="398" t="s">
        <v>7</v>
      </c>
      <c r="C12" s="255" t="s">
        <v>4</v>
      </c>
      <c r="D12" s="401" t="s">
        <v>3317</v>
      </c>
    </row>
    <row r="13" spans="1:7" ht="15.95" customHeight="1" x14ac:dyDescent="0.25">
      <c r="A13" s="5" t="s">
        <v>980</v>
      </c>
      <c r="B13" s="398" t="s">
        <v>6</v>
      </c>
      <c r="C13" s="255" t="s">
        <v>4</v>
      </c>
      <c r="D13" s="401" t="s">
        <v>3317</v>
      </c>
    </row>
    <row r="14" spans="1:7" ht="15.95" customHeight="1" x14ac:dyDescent="0.25">
      <c r="A14" s="5" t="s">
        <v>981</v>
      </c>
      <c r="B14" s="398" t="s">
        <v>5</v>
      </c>
      <c r="C14" s="255" t="s">
        <v>4</v>
      </c>
      <c r="D14" s="401" t="s">
        <v>521</v>
      </c>
    </row>
    <row r="15" spans="1:7" x14ac:dyDescent="0.25">
      <c r="A15" s="5" t="s">
        <v>982</v>
      </c>
      <c r="B15" s="419" t="s">
        <v>996</v>
      </c>
      <c r="C15" s="255" t="s">
        <v>4</v>
      </c>
      <c r="D15" s="401" t="s">
        <v>3317</v>
      </c>
    </row>
    <row r="16" spans="1:7" ht="15.75" thickBot="1" x14ac:dyDescent="0.3">
      <c r="A16" s="315" t="s">
        <v>983</v>
      </c>
      <c r="B16" s="419" t="s">
        <v>993</v>
      </c>
      <c r="C16" s="316" t="s">
        <v>4</v>
      </c>
      <c r="D16" s="401" t="s">
        <v>3317</v>
      </c>
    </row>
    <row r="17" spans="1:4" x14ac:dyDescent="0.25">
      <c r="A17" s="625" t="s">
        <v>3168</v>
      </c>
      <c r="B17" s="626"/>
      <c r="C17" s="627"/>
      <c r="D17" s="395"/>
    </row>
    <row r="18" spans="1:4" x14ac:dyDescent="0.25">
      <c r="A18" s="317" t="s">
        <v>16</v>
      </c>
      <c r="B18" s="238"/>
      <c r="C18" s="319" t="s">
        <v>3322</v>
      </c>
      <c r="D18" s="402"/>
    </row>
    <row r="19" spans="1:4" x14ac:dyDescent="0.25">
      <c r="A19" s="320" t="s">
        <v>15</v>
      </c>
      <c r="B19" s="318"/>
      <c r="C19" s="319" t="s">
        <v>3320</v>
      </c>
      <c r="D19" s="402"/>
    </row>
    <row r="20" spans="1:4" ht="30" customHeight="1" x14ac:dyDescent="0.25">
      <c r="A20" s="638"/>
      <c r="B20" s="639"/>
      <c r="C20" s="447" t="s">
        <v>14</v>
      </c>
      <c r="D20" s="401"/>
    </row>
    <row r="21" spans="1:4" x14ac:dyDescent="0.25">
      <c r="A21" s="449" t="s">
        <v>984</v>
      </c>
      <c r="B21" s="450" t="s">
        <v>3145</v>
      </c>
      <c r="C21" s="451" t="s">
        <v>961</v>
      </c>
      <c r="D21" s="452" t="s">
        <v>521</v>
      </c>
    </row>
    <row r="22" spans="1:4" x14ac:dyDescent="0.25">
      <c r="A22" s="449" t="s">
        <v>985</v>
      </c>
      <c r="B22" s="450" t="s">
        <v>3146</v>
      </c>
      <c r="C22" s="451" t="s">
        <v>961</v>
      </c>
      <c r="D22" s="452" t="s">
        <v>521</v>
      </c>
    </row>
    <row r="23" spans="1:4" ht="15.75" thickBot="1" x14ac:dyDescent="0.3">
      <c r="A23" s="449" t="s">
        <v>3142</v>
      </c>
      <c r="B23" s="450" t="s">
        <v>3144</v>
      </c>
      <c r="C23" s="451" t="s">
        <v>961</v>
      </c>
      <c r="D23" s="452" t="s">
        <v>521</v>
      </c>
    </row>
    <row r="24" spans="1:4" x14ac:dyDescent="0.25">
      <c r="A24" s="625" t="s">
        <v>3169</v>
      </c>
      <c r="B24" s="626"/>
      <c r="C24" s="627"/>
      <c r="D24" s="395"/>
    </row>
    <row r="25" spans="1:4" x14ac:dyDescent="0.25">
      <c r="A25" s="317" t="s">
        <v>16</v>
      </c>
      <c r="B25" s="238"/>
      <c r="C25" s="319" t="s">
        <v>3322</v>
      </c>
      <c r="D25" s="402"/>
    </row>
    <row r="26" spans="1:4" x14ac:dyDescent="0.25">
      <c r="A26" s="320" t="s">
        <v>15</v>
      </c>
      <c r="B26" s="318"/>
      <c r="C26" s="319" t="s">
        <v>3320</v>
      </c>
      <c r="D26" s="402"/>
    </row>
    <row r="27" spans="1:4" ht="30" customHeight="1" x14ac:dyDescent="0.25">
      <c r="A27" s="628"/>
      <c r="B27" s="629"/>
      <c r="C27" s="447" t="s">
        <v>14</v>
      </c>
      <c r="D27" s="401"/>
    </row>
    <row r="28" spans="1:4" x14ac:dyDescent="0.25">
      <c r="A28" s="5" t="s">
        <v>986</v>
      </c>
      <c r="B28" s="419" t="s">
        <v>847</v>
      </c>
      <c r="C28" s="247" t="s">
        <v>4</v>
      </c>
      <c r="D28" s="401" t="s">
        <v>521</v>
      </c>
    </row>
    <row r="29" spans="1:4" x14ac:dyDescent="0.25">
      <c r="A29" s="5" t="s">
        <v>987</v>
      </c>
      <c r="B29" s="419" t="s">
        <v>846</v>
      </c>
      <c r="C29" s="247" t="s">
        <v>4</v>
      </c>
      <c r="D29" s="401" t="s">
        <v>3317</v>
      </c>
    </row>
    <row r="30" spans="1:4" x14ac:dyDescent="0.25">
      <c r="A30" s="640" t="s">
        <v>3170</v>
      </c>
      <c r="B30" s="641"/>
      <c r="C30" s="642"/>
      <c r="D30" s="403"/>
    </row>
    <row r="31" spans="1:4" x14ac:dyDescent="0.25">
      <c r="A31" s="317" t="s">
        <v>16</v>
      </c>
      <c r="B31" s="238"/>
      <c r="C31" s="319" t="s">
        <v>3322</v>
      </c>
      <c r="D31" s="402"/>
    </row>
    <row r="32" spans="1:4" x14ac:dyDescent="0.25">
      <c r="A32" s="320" t="s">
        <v>15</v>
      </c>
      <c r="B32" s="318"/>
      <c r="C32" s="319" t="s">
        <v>3320</v>
      </c>
      <c r="D32" s="402"/>
    </row>
    <row r="33" spans="1:4" ht="30" customHeight="1" x14ac:dyDescent="0.25">
      <c r="A33" s="628"/>
      <c r="B33" s="629"/>
      <c r="C33" s="447" t="s">
        <v>14</v>
      </c>
      <c r="D33" s="401"/>
    </row>
    <row r="34" spans="1:4" x14ac:dyDescent="0.25">
      <c r="A34" s="166" t="s">
        <v>988</v>
      </c>
      <c r="B34" s="419" t="s">
        <v>883</v>
      </c>
      <c r="C34" s="247" t="s">
        <v>4</v>
      </c>
      <c r="D34" s="401" t="s">
        <v>521</v>
      </c>
    </row>
    <row r="35" spans="1:4" x14ac:dyDescent="0.25">
      <c r="A35" s="5" t="s">
        <v>3140</v>
      </c>
      <c r="B35" s="419" t="s">
        <v>881</v>
      </c>
      <c r="C35" s="247" t="s">
        <v>4</v>
      </c>
      <c r="D35" s="401" t="s">
        <v>521</v>
      </c>
    </row>
    <row r="36" spans="1:4" x14ac:dyDescent="0.25">
      <c r="A36" s="5" t="s">
        <v>3139</v>
      </c>
      <c r="B36" s="419" t="s">
        <v>880</v>
      </c>
      <c r="C36" s="247" t="s">
        <v>4</v>
      </c>
      <c r="D36" s="401" t="s">
        <v>521</v>
      </c>
    </row>
    <row r="37" spans="1:4" x14ac:dyDescent="0.25">
      <c r="A37" s="5" t="s">
        <v>3138</v>
      </c>
      <c r="B37" s="419" t="s">
        <v>876</v>
      </c>
      <c r="C37" s="247" t="s">
        <v>4</v>
      </c>
      <c r="D37" s="401" t="s">
        <v>521</v>
      </c>
    </row>
    <row r="38" spans="1:4" x14ac:dyDescent="0.25">
      <c r="A38" s="5" t="s">
        <v>989</v>
      </c>
      <c r="B38" s="419" t="s">
        <v>905</v>
      </c>
      <c r="C38" s="247" t="s">
        <v>4</v>
      </c>
      <c r="D38" s="401" t="s">
        <v>521</v>
      </c>
    </row>
    <row r="39" spans="1:4" x14ac:dyDescent="0.25">
      <c r="A39" s="5" t="s">
        <v>3136</v>
      </c>
      <c r="B39" s="419" t="s">
        <v>911</v>
      </c>
      <c r="C39" s="247" t="s">
        <v>4</v>
      </c>
      <c r="D39" s="401" t="s">
        <v>521</v>
      </c>
    </row>
    <row r="40" spans="1:4" x14ac:dyDescent="0.25">
      <c r="A40" s="5" t="s">
        <v>3135</v>
      </c>
      <c r="B40" s="419" t="s">
        <v>915</v>
      </c>
      <c r="C40" s="247" t="s">
        <v>4</v>
      </c>
      <c r="D40" s="401" t="s">
        <v>521</v>
      </c>
    </row>
    <row r="41" spans="1:4" x14ac:dyDescent="0.25">
      <c r="A41" s="5" t="s">
        <v>990</v>
      </c>
      <c r="B41" s="419" t="s">
        <v>879</v>
      </c>
      <c r="C41" s="247" t="s">
        <v>4</v>
      </c>
      <c r="D41" s="401" t="s">
        <v>521</v>
      </c>
    </row>
    <row r="42" spans="1:4" s="446" customFormat="1" ht="15" customHeight="1" x14ac:dyDescent="0.25">
      <c r="A42" s="5" t="s">
        <v>3134</v>
      </c>
      <c r="B42" s="419" t="s">
        <v>3171</v>
      </c>
      <c r="C42" s="247" t="s">
        <v>4</v>
      </c>
      <c r="D42" s="401" t="s">
        <v>521</v>
      </c>
    </row>
    <row r="43" spans="1:4" x14ac:dyDescent="0.25">
      <c r="A43" s="5" t="s">
        <v>3133</v>
      </c>
      <c r="B43" s="419" t="s">
        <v>3172</v>
      </c>
      <c r="C43" s="247" t="s">
        <v>4</v>
      </c>
      <c r="D43" s="401" t="s">
        <v>521</v>
      </c>
    </row>
    <row r="44" spans="1:4" x14ac:dyDescent="0.25">
      <c r="A44" s="5" t="s">
        <v>3132</v>
      </c>
      <c r="B44" s="419" t="s">
        <v>878</v>
      </c>
      <c r="C44" s="247" t="s">
        <v>4</v>
      </c>
      <c r="D44" s="401" t="s">
        <v>521</v>
      </c>
    </row>
    <row r="45" spans="1:4" ht="15.75" thickBot="1" x14ac:dyDescent="0.3">
      <c r="A45" s="5" t="s">
        <v>3131</v>
      </c>
      <c r="B45" s="419" t="s">
        <v>877</v>
      </c>
      <c r="C45" s="247" t="s">
        <v>4</v>
      </c>
      <c r="D45" s="401" t="s">
        <v>521</v>
      </c>
    </row>
    <row r="46" spans="1:4" x14ac:dyDescent="0.25">
      <c r="A46" s="625" t="s">
        <v>3175</v>
      </c>
      <c r="B46" s="626"/>
      <c r="C46" s="627"/>
      <c r="D46" s="395"/>
    </row>
    <row r="47" spans="1:4" x14ac:dyDescent="0.25">
      <c r="A47" s="317" t="s">
        <v>16</v>
      </c>
      <c r="B47" s="238"/>
      <c r="C47" s="319" t="s">
        <v>3322</v>
      </c>
      <c r="D47" s="402"/>
    </row>
    <row r="48" spans="1:4" x14ac:dyDescent="0.25">
      <c r="A48" s="320" t="s">
        <v>15</v>
      </c>
      <c r="B48" s="318"/>
      <c r="C48" s="319" t="s">
        <v>3320</v>
      </c>
      <c r="D48" s="402"/>
    </row>
    <row r="49" spans="1:4" ht="26.25" x14ac:dyDescent="0.25">
      <c r="A49" s="628"/>
      <c r="B49" s="629"/>
      <c r="C49" s="447" t="s">
        <v>14</v>
      </c>
      <c r="D49" s="401"/>
    </row>
    <row r="50" spans="1:4" x14ac:dyDescent="0.25">
      <c r="A50" s="166" t="s">
        <v>3130</v>
      </c>
      <c r="B50" s="419" t="s">
        <v>3173</v>
      </c>
      <c r="C50" s="255" t="s">
        <v>961</v>
      </c>
      <c r="D50" s="401" t="s">
        <v>3317</v>
      </c>
    </row>
    <row r="51" spans="1:4" x14ac:dyDescent="0.25">
      <c r="A51" s="166" t="s">
        <v>3129</v>
      </c>
      <c r="B51" s="419" t="s">
        <v>3174</v>
      </c>
      <c r="C51" s="255" t="s">
        <v>961</v>
      </c>
      <c r="D51" s="401" t="s">
        <v>3317</v>
      </c>
    </row>
    <row r="52" spans="1:4" x14ac:dyDescent="0.25">
      <c r="A52" s="166" t="s">
        <v>3128</v>
      </c>
      <c r="B52" s="419" t="s">
        <v>106</v>
      </c>
      <c r="C52" s="247" t="s">
        <v>961</v>
      </c>
      <c r="D52" s="401" t="s">
        <v>3317</v>
      </c>
    </row>
    <row r="53" spans="1:4" ht="15.75" thickBot="1" x14ac:dyDescent="0.3">
      <c r="A53" s="166" t="s">
        <v>3127</v>
      </c>
      <c r="B53" s="419" t="s">
        <v>962</v>
      </c>
      <c r="C53" s="247" t="s">
        <v>961</v>
      </c>
      <c r="D53" s="404" t="s">
        <v>3317</v>
      </c>
    </row>
    <row r="54" spans="1:4" x14ac:dyDescent="0.25">
      <c r="A54" s="630" t="s">
        <v>971</v>
      </c>
      <c r="B54" s="631"/>
      <c r="C54" s="632"/>
      <c r="D54" s="399"/>
    </row>
    <row r="55" spans="1:4" x14ac:dyDescent="0.25">
      <c r="A55" s="4" t="s">
        <v>3</v>
      </c>
      <c r="B55" s="636" t="s">
        <v>2</v>
      </c>
      <c r="C55" s="637"/>
      <c r="D55" s="400"/>
    </row>
    <row r="56" spans="1:4" ht="15.75" thickBot="1" x14ac:dyDescent="0.3">
      <c r="A56" s="3" t="s">
        <v>1</v>
      </c>
      <c r="B56" s="623" t="s">
        <v>0</v>
      </c>
      <c r="C56" s="624"/>
      <c r="D56" s="400"/>
    </row>
    <row r="57" spans="1:4" x14ac:dyDescent="0.25">
      <c r="A57" s="622" t="s">
        <v>3181</v>
      </c>
      <c r="B57" s="622"/>
      <c r="C57" s="622"/>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C28" sqref="C28"/>
    </sheetView>
  </sheetViews>
  <sheetFormatPr defaultRowHeight="15" x14ac:dyDescent="0.25"/>
  <cols>
    <col min="1" max="1" width="70.7109375" customWidth="1"/>
    <col min="2" max="9" width="16.7109375" customWidth="1"/>
    <col min="10" max="10" width="15.7109375" customWidth="1"/>
  </cols>
  <sheetData>
    <row r="1" spans="1:10" x14ac:dyDescent="0.25">
      <c r="A1" s="269" t="s">
        <v>980</v>
      </c>
      <c r="B1" s="268"/>
      <c r="C1" s="268"/>
      <c r="D1" s="268"/>
      <c r="E1" s="268"/>
      <c r="F1" s="268"/>
      <c r="G1" s="268"/>
      <c r="H1" s="268"/>
      <c r="I1" s="268"/>
      <c r="J1" s="268"/>
    </row>
    <row r="2" spans="1:10" x14ac:dyDescent="0.25">
      <c r="A2" s="269" t="s">
        <v>6</v>
      </c>
      <c r="B2" s="268"/>
      <c r="C2" s="268"/>
      <c r="D2" s="268"/>
      <c r="E2" s="268"/>
      <c r="F2" s="268"/>
      <c r="G2" s="268"/>
      <c r="H2" s="268"/>
      <c r="I2" s="268"/>
      <c r="J2" s="268"/>
    </row>
    <row r="3" spans="1:10" ht="15.75" thickBot="1" x14ac:dyDescent="0.3">
      <c r="A3" s="846"/>
      <c r="B3" s="846"/>
      <c r="C3" s="846"/>
      <c r="D3" s="846"/>
      <c r="E3" s="846"/>
      <c r="J3" s="1"/>
    </row>
    <row r="4" spans="1:10" ht="15" customHeight="1" x14ac:dyDescent="0.25">
      <c r="A4" s="722" t="s">
        <v>6</v>
      </c>
      <c r="B4" s="723"/>
      <c r="C4" s="723"/>
      <c r="D4" s="723"/>
      <c r="E4" s="723"/>
      <c r="F4" s="723"/>
      <c r="G4" s="723"/>
      <c r="H4" s="723"/>
      <c r="I4" s="723"/>
      <c r="J4" s="726" t="s">
        <v>3176</v>
      </c>
    </row>
    <row r="5" spans="1:10" ht="30" customHeight="1" thickBot="1" x14ac:dyDescent="0.3">
      <c r="A5" s="724"/>
      <c r="B5" s="725"/>
      <c r="C5" s="725"/>
      <c r="D5" s="725"/>
      <c r="E5" s="725"/>
      <c r="F5" s="725"/>
      <c r="G5" s="725"/>
      <c r="H5" s="725"/>
      <c r="I5" s="725"/>
      <c r="J5" s="727"/>
    </row>
    <row r="6" spans="1:10" ht="15.75" thickBot="1" x14ac:dyDescent="0.3">
      <c r="A6" s="396" t="str">
        <f>Obsah!A3</f>
        <v>Informace platné k datu</v>
      </c>
      <c r="B6" s="863" t="str">
        <f>Obsah!C3</f>
        <v>(30/06/2015)</v>
      </c>
      <c r="C6" s="864"/>
      <c r="D6" s="417"/>
      <c r="E6" s="417"/>
      <c r="F6" s="417"/>
      <c r="G6" s="417"/>
      <c r="H6" s="417"/>
      <c r="I6" s="418"/>
      <c r="J6" s="16"/>
    </row>
    <row r="7" spans="1:10" ht="15" customHeight="1" x14ac:dyDescent="0.25">
      <c r="A7" s="847" t="s">
        <v>3157</v>
      </c>
      <c r="B7" s="850" t="s">
        <v>113</v>
      </c>
      <c r="C7" s="851"/>
      <c r="D7" s="852" t="s">
        <v>112</v>
      </c>
      <c r="E7" s="853"/>
      <c r="F7" s="854" t="s">
        <v>111</v>
      </c>
      <c r="G7" s="855"/>
      <c r="H7" s="856" t="s">
        <v>110</v>
      </c>
      <c r="I7" s="855"/>
      <c r="J7" s="859" t="s">
        <v>121</v>
      </c>
    </row>
    <row r="8" spans="1:10" ht="15.75" thickBot="1" x14ac:dyDescent="0.3">
      <c r="A8" s="848"/>
      <c r="B8" s="857" t="s">
        <v>3321</v>
      </c>
      <c r="C8" s="858"/>
      <c r="D8" s="857" t="s">
        <v>3319</v>
      </c>
      <c r="E8" s="858"/>
      <c r="F8" s="609" t="s">
        <v>3291</v>
      </c>
      <c r="G8" s="610"/>
      <c r="H8" s="609" t="s">
        <v>3213</v>
      </c>
      <c r="I8" s="610"/>
      <c r="J8" s="860"/>
    </row>
    <row r="9" spans="1:10" ht="45" customHeight="1" thickBot="1" x14ac:dyDescent="0.3">
      <c r="A9" s="849"/>
      <c r="B9" s="81" t="s">
        <v>120</v>
      </c>
      <c r="C9" s="80" t="s">
        <v>119</v>
      </c>
      <c r="D9" s="81" t="s">
        <v>120</v>
      </c>
      <c r="E9" s="80" t="s">
        <v>119</v>
      </c>
      <c r="F9" s="602" t="s">
        <v>120</v>
      </c>
      <c r="G9" s="604" t="s">
        <v>119</v>
      </c>
      <c r="H9" s="448" t="s">
        <v>120</v>
      </c>
      <c r="I9" s="604" t="s">
        <v>119</v>
      </c>
      <c r="J9" s="861"/>
    </row>
    <row r="10" spans="1:10" s="73" customFormat="1" ht="15" customHeight="1" x14ac:dyDescent="0.25">
      <c r="A10" s="275" t="s">
        <v>1014</v>
      </c>
      <c r="B10" s="572"/>
      <c r="C10" s="573"/>
      <c r="D10" s="572"/>
      <c r="E10" s="573"/>
      <c r="F10" s="75"/>
      <c r="G10" s="76"/>
      <c r="H10" s="290"/>
      <c r="I10" s="76"/>
      <c r="J10" s="861"/>
    </row>
    <row r="11" spans="1:10" x14ac:dyDescent="0.25">
      <c r="A11" s="72" t="s">
        <v>1015</v>
      </c>
      <c r="B11" s="574">
        <v>0</v>
      </c>
      <c r="C11" s="575">
        <v>0</v>
      </c>
      <c r="D11" s="574">
        <v>0</v>
      </c>
      <c r="E11" s="575">
        <v>0</v>
      </c>
      <c r="F11" s="465">
        <v>0</v>
      </c>
      <c r="G11" s="466">
        <v>0</v>
      </c>
      <c r="H11" s="467">
        <v>0</v>
      </c>
      <c r="I11" s="466">
        <v>0</v>
      </c>
      <c r="J11" s="861"/>
    </row>
    <row r="12" spans="1:10" x14ac:dyDescent="0.25">
      <c r="A12" s="72" t="s">
        <v>1016</v>
      </c>
      <c r="B12" s="574">
        <v>0</v>
      </c>
      <c r="C12" s="575">
        <v>0</v>
      </c>
      <c r="D12" s="574">
        <v>0</v>
      </c>
      <c r="E12" s="575">
        <v>0</v>
      </c>
      <c r="F12" s="465">
        <v>0</v>
      </c>
      <c r="G12" s="466">
        <v>0</v>
      </c>
      <c r="H12" s="467">
        <v>0</v>
      </c>
      <c r="I12" s="466">
        <v>0</v>
      </c>
      <c r="J12" s="861"/>
    </row>
    <row r="13" spans="1:10" x14ac:dyDescent="0.25">
      <c r="A13" s="275" t="s">
        <v>1017</v>
      </c>
      <c r="B13" s="574"/>
      <c r="C13" s="575"/>
      <c r="D13" s="574"/>
      <c r="E13" s="575"/>
      <c r="F13" s="465"/>
      <c r="G13" s="466"/>
      <c r="H13" s="467"/>
      <c r="I13" s="466"/>
      <c r="J13" s="861"/>
    </row>
    <row r="14" spans="1:10" ht="15" customHeight="1" x14ac:dyDescent="0.25">
      <c r="A14" s="72" t="s">
        <v>116</v>
      </c>
      <c r="B14" s="574">
        <v>0</v>
      </c>
      <c r="C14" s="575">
        <v>0</v>
      </c>
      <c r="D14" s="574">
        <v>0</v>
      </c>
      <c r="E14" s="575">
        <v>0</v>
      </c>
      <c r="F14" s="465">
        <v>0</v>
      </c>
      <c r="G14" s="466">
        <v>0</v>
      </c>
      <c r="H14" s="467">
        <v>0</v>
      </c>
      <c r="I14" s="466">
        <v>0</v>
      </c>
      <c r="J14" s="861"/>
    </row>
    <row r="15" spans="1:10" ht="15.75" thickBot="1" x14ac:dyDescent="0.3">
      <c r="A15" s="67" t="s">
        <v>115</v>
      </c>
      <c r="B15" s="576">
        <v>0</v>
      </c>
      <c r="C15" s="577">
        <v>0</v>
      </c>
      <c r="D15" s="576">
        <v>0</v>
      </c>
      <c r="E15" s="577">
        <v>0</v>
      </c>
      <c r="F15" s="468">
        <v>0</v>
      </c>
      <c r="G15" s="469">
        <v>0</v>
      </c>
      <c r="H15" s="470">
        <v>0</v>
      </c>
      <c r="I15" s="469">
        <v>0</v>
      </c>
      <c r="J15" s="862"/>
    </row>
    <row r="16" spans="1:10" ht="15" customHeight="1" x14ac:dyDescent="0.25">
      <c r="A16" s="847" t="s">
        <v>3156</v>
      </c>
      <c r="B16" s="850" t="s">
        <v>113</v>
      </c>
      <c r="C16" s="851"/>
      <c r="D16" s="852" t="s">
        <v>112</v>
      </c>
      <c r="E16" s="853"/>
      <c r="F16" s="856" t="s">
        <v>111</v>
      </c>
      <c r="G16" s="855"/>
      <c r="H16" s="856" t="s">
        <v>110</v>
      </c>
      <c r="I16" s="855"/>
      <c r="J16" s="865" t="s">
        <v>121</v>
      </c>
    </row>
    <row r="17" spans="1:10" ht="15.75" thickBot="1" x14ac:dyDescent="0.3">
      <c r="A17" s="848"/>
      <c r="B17" s="857" t="s">
        <v>3321</v>
      </c>
      <c r="C17" s="858"/>
      <c r="D17" s="857" t="s">
        <v>3319</v>
      </c>
      <c r="E17" s="858"/>
      <c r="F17" s="609" t="s">
        <v>3291</v>
      </c>
      <c r="G17" s="610"/>
      <c r="H17" s="609" t="s">
        <v>3213</v>
      </c>
      <c r="I17" s="610"/>
      <c r="J17" s="866"/>
    </row>
    <row r="18" spans="1:10" ht="45" customHeight="1" thickBot="1" x14ac:dyDescent="0.3">
      <c r="A18" s="849"/>
      <c r="B18" s="81" t="s">
        <v>120</v>
      </c>
      <c r="C18" s="80" t="s">
        <v>119</v>
      </c>
      <c r="D18" s="81" t="s">
        <v>120</v>
      </c>
      <c r="E18" s="80" t="s">
        <v>119</v>
      </c>
      <c r="F18" s="602" t="s">
        <v>120</v>
      </c>
      <c r="G18" s="604" t="s">
        <v>119</v>
      </c>
      <c r="H18" s="448" t="s">
        <v>120</v>
      </c>
      <c r="I18" s="604" t="s">
        <v>119</v>
      </c>
      <c r="J18" s="866"/>
    </row>
    <row r="19" spans="1:10" x14ac:dyDescent="0.25">
      <c r="A19" s="275" t="s">
        <v>1014</v>
      </c>
      <c r="B19" s="572"/>
      <c r="C19" s="573"/>
      <c r="D19" s="572"/>
      <c r="E19" s="573"/>
      <c r="F19" s="75"/>
      <c r="G19" s="76"/>
      <c r="H19" s="75"/>
      <c r="I19" s="76"/>
      <c r="J19" s="866"/>
    </row>
    <row r="20" spans="1:10" x14ac:dyDescent="0.25">
      <c r="A20" s="72" t="s">
        <v>1015</v>
      </c>
      <c r="B20" s="572">
        <v>0</v>
      </c>
      <c r="C20" s="573">
        <v>0</v>
      </c>
      <c r="D20" s="572">
        <v>0</v>
      </c>
      <c r="E20" s="573">
        <v>0</v>
      </c>
      <c r="F20" s="69">
        <v>0</v>
      </c>
      <c r="G20" s="68">
        <v>0</v>
      </c>
      <c r="H20" s="69">
        <v>0</v>
      </c>
      <c r="I20" s="68">
        <v>0</v>
      </c>
      <c r="J20" s="866"/>
    </row>
    <row r="21" spans="1:10" x14ac:dyDescent="0.25">
      <c r="A21" s="72" t="s">
        <v>1016</v>
      </c>
      <c r="B21" s="572">
        <v>0</v>
      </c>
      <c r="C21" s="573">
        <v>0</v>
      </c>
      <c r="D21" s="572">
        <v>0</v>
      </c>
      <c r="E21" s="573">
        <v>0</v>
      </c>
      <c r="F21" s="69">
        <v>0</v>
      </c>
      <c r="G21" s="68">
        <v>0</v>
      </c>
      <c r="H21" s="69">
        <v>32780</v>
      </c>
      <c r="I21" s="68">
        <v>650</v>
      </c>
      <c r="J21" s="866"/>
    </row>
    <row r="22" spans="1:10" x14ac:dyDescent="0.25">
      <c r="A22" s="275" t="s">
        <v>1017</v>
      </c>
      <c r="B22" s="572"/>
      <c r="C22" s="573"/>
      <c r="D22" s="572"/>
      <c r="E22" s="573"/>
      <c r="F22" s="69"/>
      <c r="G22" s="68"/>
      <c r="H22" s="69"/>
      <c r="I22" s="68"/>
      <c r="J22" s="866"/>
    </row>
    <row r="23" spans="1:10" x14ac:dyDescent="0.25">
      <c r="A23" s="72" t="s">
        <v>116</v>
      </c>
      <c r="B23" s="572">
        <v>0</v>
      </c>
      <c r="C23" s="573">
        <v>0</v>
      </c>
      <c r="D23" s="572">
        <v>0</v>
      </c>
      <c r="E23" s="573">
        <v>0</v>
      </c>
      <c r="F23" s="69">
        <v>0</v>
      </c>
      <c r="G23" s="68">
        <v>0</v>
      </c>
      <c r="H23" s="69">
        <v>0</v>
      </c>
      <c r="I23" s="68">
        <v>0</v>
      </c>
      <c r="J23" s="866"/>
    </row>
    <row r="24" spans="1:10" ht="15.75" thickBot="1" x14ac:dyDescent="0.3">
      <c r="A24" s="67" t="s">
        <v>115</v>
      </c>
      <c r="B24" s="578">
        <v>0</v>
      </c>
      <c r="C24" s="579">
        <v>0</v>
      </c>
      <c r="D24" s="578">
        <v>0</v>
      </c>
      <c r="E24" s="579">
        <v>0</v>
      </c>
      <c r="F24" s="64">
        <v>0</v>
      </c>
      <c r="G24" s="63">
        <v>0</v>
      </c>
      <c r="H24" s="64">
        <v>32780</v>
      </c>
      <c r="I24" s="63">
        <v>650</v>
      </c>
      <c r="J24" s="867"/>
    </row>
  </sheetData>
  <mergeCells count="20">
    <mergeCell ref="J16:J24"/>
    <mergeCell ref="B17:C17"/>
    <mergeCell ref="D17:E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D14" sqref="D14"/>
    </sheetView>
  </sheetViews>
  <sheetFormatPr defaultRowHeight="12.75" x14ac:dyDescent="0.2"/>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269" t="s">
        <v>981</v>
      </c>
      <c r="B1" s="269"/>
      <c r="C1" s="268"/>
      <c r="D1" s="268"/>
      <c r="E1" s="268"/>
      <c r="F1" s="268"/>
      <c r="G1" s="268"/>
      <c r="H1" s="268"/>
      <c r="I1" s="268"/>
      <c r="J1" s="268"/>
      <c r="K1" s="268"/>
      <c r="L1" s="268"/>
      <c r="M1" s="268"/>
      <c r="N1" s="268"/>
      <c r="O1" s="268"/>
      <c r="P1" s="268"/>
      <c r="Q1" s="268"/>
      <c r="R1" s="268"/>
      <c r="S1" s="268"/>
      <c r="T1" s="268"/>
      <c r="U1" s="268"/>
      <c r="V1" s="268"/>
      <c r="W1" s="268"/>
      <c r="X1" s="268"/>
      <c r="Y1" s="268"/>
      <c r="Z1" s="268"/>
      <c r="AA1" s="108"/>
      <c r="AB1" s="108"/>
      <c r="AC1" s="108"/>
      <c r="AD1" s="108"/>
    </row>
    <row r="2" spans="1:31" x14ac:dyDescent="0.2">
      <c r="A2" s="269" t="s">
        <v>5</v>
      </c>
      <c r="B2" s="269"/>
      <c r="C2" s="268"/>
      <c r="D2" s="268"/>
      <c r="E2" s="268"/>
      <c r="F2" s="268"/>
      <c r="G2" s="268"/>
      <c r="H2" s="268"/>
      <c r="I2" s="268"/>
      <c r="J2" s="268"/>
      <c r="K2" s="268"/>
      <c r="L2" s="268"/>
      <c r="M2" s="268"/>
      <c r="N2" s="268"/>
      <c r="O2" s="268"/>
      <c r="P2" s="268"/>
      <c r="Q2" s="268"/>
      <c r="R2" s="268"/>
      <c r="S2" s="268"/>
      <c r="T2" s="268"/>
      <c r="U2" s="268"/>
      <c r="V2" s="268"/>
      <c r="W2" s="268"/>
      <c r="X2" s="268"/>
      <c r="Y2" s="268"/>
      <c r="Z2" s="268"/>
      <c r="AA2" s="108"/>
      <c r="AB2" s="108"/>
      <c r="AC2" s="108"/>
      <c r="AD2" s="108"/>
    </row>
    <row r="3" spans="1:31" ht="15.75" customHeight="1" thickBot="1" x14ac:dyDescent="0.25">
      <c r="A3" s="886"/>
      <c r="B3" s="886"/>
      <c r="C3" s="886"/>
      <c r="D3" s="886"/>
      <c r="E3" s="886"/>
      <c r="F3" s="886"/>
      <c r="G3" s="886"/>
      <c r="H3" s="886"/>
      <c r="I3" s="886"/>
      <c r="J3" s="886"/>
      <c r="K3" s="886"/>
      <c r="L3" s="886"/>
      <c r="M3" s="886"/>
      <c r="N3" s="886"/>
      <c r="O3" s="886"/>
      <c r="P3" s="886"/>
      <c r="Q3" s="886"/>
      <c r="R3" s="886"/>
      <c r="S3" s="886"/>
      <c r="T3" s="886"/>
      <c r="U3" s="886"/>
      <c r="V3" s="886"/>
      <c r="W3" s="886"/>
      <c r="X3" s="886"/>
      <c r="Y3" s="886"/>
      <c r="Z3" s="886"/>
    </row>
    <row r="4" spans="1:31" ht="20.100000000000001" customHeight="1" x14ac:dyDescent="0.2">
      <c r="A4" s="722" t="s">
        <v>5</v>
      </c>
      <c r="B4" s="723"/>
      <c r="C4" s="723"/>
      <c r="D4" s="723"/>
      <c r="E4" s="723"/>
      <c r="F4" s="723"/>
      <c r="G4" s="279"/>
      <c r="H4" s="119"/>
      <c r="I4" s="118"/>
      <c r="J4" s="118"/>
      <c r="K4" s="118"/>
      <c r="L4" s="118"/>
      <c r="M4" s="118"/>
      <c r="N4" s="118"/>
      <c r="O4" s="118"/>
      <c r="P4" s="118"/>
      <c r="Q4" s="118"/>
      <c r="R4" s="118"/>
      <c r="S4" s="118"/>
      <c r="T4" s="118"/>
      <c r="U4" s="118"/>
      <c r="V4" s="118"/>
      <c r="W4" s="118"/>
      <c r="X4" s="118"/>
      <c r="Y4" s="118"/>
      <c r="Z4" s="726" t="s">
        <v>3176</v>
      </c>
      <c r="AA4" s="115"/>
      <c r="AB4" s="115"/>
      <c r="AC4" s="115"/>
      <c r="AD4" s="108"/>
      <c r="AE4" s="108"/>
    </row>
    <row r="5" spans="1:31" ht="20.25" customHeight="1" thickBot="1" x14ac:dyDescent="0.25">
      <c r="A5" s="724"/>
      <c r="B5" s="725"/>
      <c r="C5" s="725"/>
      <c r="D5" s="725"/>
      <c r="E5" s="725"/>
      <c r="F5" s="725"/>
      <c r="G5" s="280"/>
      <c r="H5" s="117"/>
      <c r="I5" s="116"/>
      <c r="J5" s="116"/>
      <c r="K5" s="116"/>
      <c r="L5" s="116"/>
      <c r="M5" s="116"/>
      <c r="N5" s="116"/>
      <c r="O5" s="116"/>
      <c r="P5" s="116"/>
      <c r="Q5" s="116"/>
      <c r="R5" s="116"/>
      <c r="S5" s="116"/>
      <c r="T5" s="116"/>
      <c r="U5" s="116"/>
      <c r="V5" s="116"/>
      <c r="W5" s="116"/>
      <c r="X5" s="116"/>
      <c r="Y5" s="116"/>
      <c r="Z5" s="727"/>
      <c r="AA5" s="115"/>
      <c r="AB5" s="115"/>
      <c r="AC5" s="115"/>
      <c r="AD5" s="108"/>
      <c r="AE5" s="108"/>
    </row>
    <row r="6" spans="1:31" ht="26.25" customHeight="1" thickBot="1" x14ac:dyDescent="0.25">
      <c r="A6" s="877" t="str">
        <f>Obsah!A3</f>
        <v>Informace platné k datu</v>
      </c>
      <c r="B6" s="878"/>
      <c r="C6" s="878"/>
      <c r="D6" s="114"/>
      <c r="E6" s="114"/>
      <c r="F6" s="822" t="str">
        <f>Obsah!C3</f>
        <v>(30/06/2015)</v>
      </c>
      <c r="G6" s="730"/>
      <c r="H6" s="113"/>
      <c r="I6" s="112"/>
      <c r="J6" s="111"/>
      <c r="K6" s="111"/>
      <c r="L6" s="111"/>
      <c r="M6" s="111"/>
      <c r="N6" s="111"/>
      <c r="O6" s="111"/>
      <c r="P6" s="111"/>
      <c r="Q6" s="111"/>
      <c r="R6" s="111"/>
      <c r="S6" s="111"/>
      <c r="T6" s="111"/>
      <c r="U6" s="111"/>
      <c r="V6" s="111"/>
      <c r="W6" s="111"/>
      <c r="X6" s="111"/>
      <c r="Y6" s="111"/>
      <c r="Z6" s="110"/>
      <c r="AA6" s="109"/>
      <c r="AB6" s="109"/>
      <c r="AC6" s="109"/>
      <c r="AD6" s="108"/>
      <c r="AE6" s="108"/>
    </row>
    <row r="7" spans="1:31" ht="12.75" customHeight="1" x14ac:dyDescent="0.2">
      <c r="A7" s="847" t="s">
        <v>1019</v>
      </c>
      <c r="B7" s="850" t="s">
        <v>113</v>
      </c>
      <c r="C7" s="876"/>
      <c r="D7" s="876"/>
      <c r="E7" s="876"/>
      <c r="F7" s="876"/>
      <c r="G7" s="851"/>
      <c r="H7" s="850" t="s">
        <v>112</v>
      </c>
      <c r="I7" s="876"/>
      <c r="J7" s="876"/>
      <c r="K7" s="876"/>
      <c r="L7" s="876"/>
      <c r="M7" s="851"/>
      <c r="N7" s="850" t="s">
        <v>111</v>
      </c>
      <c r="O7" s="876"/>
      <c r="P7" s="876"/>
      <c r="Q7" s="876"/>
      <c r="R7" s="876"/>
      <c r="S7" s="876"/>
      <c r="T7" s="897" t="s">
        <v>110</v>
      </c>
      <c r="U7" s="898"/>
      <c r="V7" s="898"/>
      <c r="W7" s="898"/>
      <c r="X7" s="898"/>
      <c r="Y7" s="899"/>
      <c r="Z7" s="883" t="s">
        <v>146</v>
      </c>
      <c r="AA7" s="108"/>
      <c r="AB7" s="108"/>
      <c r="AC7" s="108"/>
      <c r="AD7" s="108"/>
      <c r="AE7" s="108"/>
    </row>
    <row r="8" spans="1:31" ht="15.75" customHeight="1" thickBot="1" x14ac:dyDescent="0.25">
      <c r="A8" s="848"/>
      <c r="B8" s="857" t="s">
        <v>109</v>
      </c>
      <c r="C8" s="893"/>
      <c r="D8" s="893"/>
      <c r="E8" s="893"/>
      <c r="F8" s="893"/>
      <c r="G8" s="858"/>
      <c r="H8" s="857" t="s">
        <v>109</v>
      </c>
      <c r="I8" s="893"/>
      <c r="J8" s="893"/>
      <c r="K8" s="893"/>
      <c r="L8" s="893"/>
      <c r="M8" s="858"/>
      <c r="N8" s="857" t="s">
        <v>109</v>
      </c>
      <c r="O8" s="893"/>
      <c r="P8" s="893"/>
      <c r="Q8" s="893"/>
      <c r="R8" s="893"/>
      <c r="S8" s="893"/>
      <c r="T8" s="894" t="s">
        <v>109</v>
      </c>
      <c r="U8" s="895"/>
      <c r="V8" s="895"/>
      <c r="W8" s="895"/>
      <c r="X8" s="895"/>
      <c r="Y8" s="896"/>
      <c r="Z8" s="884"/>
      <c r="AA8" s="108"/>
      <c r="AB8" s="108"/>
      <c r="AC8" s="108"/>
      <c r="AD8" s="108"/>
      <c r="AE8" s="108"/>
    </row>
    <row r="9" spans="1:31" ht="30" customHeight="1" x14ac:dyDescent="0.2">
      <c r="A9" s="848"/>
      <c r="B9" s="879" t="s">
        <v>127</v>
      </c>
      <c r="C9" s="870" t="s">
        <v>126</v>
      </c>
      <c r="D9" s="872" t="s">
        <v>125</v>
      </c>
      <c r="E9" s="874" t="s">
        <v>124</v>
      </c>
      <c r="F9" s="881" t="s">
        <v>1018</v>
      </c>
      <c r="G9" s="891" t="s">
        <v>1026</v>
      </c>
      <c r="H9" s="868" t="s">
        <v>127</v>
      </c>
      <c r="I9" s="870" t="s">
        <v>126</v>
      </c>
      <c r="J9" s="872" t="s">
        <v>125</v>
      </c>
      <c r="K9" s="874" t="s">
        <v>124</v>
      </c>
      <c r="L9" s="881" t="s">
        <v>1018</v>
      </c>
      <c r="M9" s="891" t="s">
        <v>1026</v>
      </c>
      <c r="N9" s="868" t="s">
        <v>127</v>
      </c>
      <c r="O9" s="870" t="s">
        <v>126</v>
      </c>
      <c r="P9" s="872" t="s">
        <v>125</v>
      </c>
      <c r="Q9" s="874" t="s">
        <v>124</v>
      </c>
      <c r="R9" s="881" t="s">
        <v>1018</v>
      </c>
      <c r="S9" s="891" t="s">
        <v>1026</v>
      </c>
      <c r="T9" s="889" t="s">
        <v>127</v>
      </c>
      <c r="U9" s="868" t="s">
        <v>126</v>
      </c>
      <c r="V9" s="874" t="s">
        <v>125</v>
      </c>
      <c r="W9" s="874" t="s">
        <v>124</v>
      </c>
      <c r="X9" s="874" t="s">
        <v>1018</v>
      </c>
      <c r="Y9" s="881" t="s">
        <v>1026</v>
      </c>
      <c r="Z9" s="884"/>
      <c r="AA9" s="108"/>
      <c r="AB9" s="108"/>
      <c r="AC9" s="108"/>
      <c r="AD9" s="108"/>
      <c r="AE9" s="108"/>
    </row>
    <row r="10" spans="1:31" ht="35.25" customHeight="1" thickBot="1" x14ac:dyDescent="0.25">
      <c r="A10" s="849"/>
      <c r="B10" s="880"/>
      <c r="C10" s="871"/>
      <c r="D10" s="873"/>
      <c r="E10" s="875"/>
      <c r="F10" s="882"/>
      <c r="G10" s="892"/>
      <c r="H10" s="869"/>
      <c r="I10" s="871"/>
      <c r="J10" s="873"/>
      <c r="K10" s="875"/>
      <c r="L10" s="882"/>
      <c r="M10" s="892"/>
      <c r="N10" s="869"/>
      <c r="O10" s="871"/>
      <c r="P10" s="873"/>
      <c r="Q10" s="875"/>
      <c r="R10" s="882"/>
      <c r="S10" s="892"/>
      <c r="T10" s="890"/>
      <c r="U10" s="869"/>
      <c r="V10" s="875"/>
      <c r="W10" s="875"/>
      <c r="X10" s="875"/>
      <c r="Y10" s="882"/>
      <c r="Z10" s="884"/>
    </row>
    <row r="11" spans="1:31" x14ac:dyDescent="0.2">
      <c r="A11" s="107" t="s">
        <v>145</v>
      </c>
      <c r="B11" s="106"/>
      <c r="C11" s="105"/>
      <c r="D11" s="104"/>
      <c r="E11" s="103"/>
      <c r="F11" s="102"/>
      <c r="G11" s="103"/>
      <c r="H11" s="106"/>
      <c r="I11" s="105"/>
      <c r="J11" s="104"/>
      <c r="K11" s="103"/>
      <c r="L11" s="102"/>
      <c r="M11" s="103"/>
      <c r="N11" s="106"/>
      <c r="O11" s="105"/>
      <c r="P11" s="104"/>
      <c r="Q11" s="103"/>
      <c r="R11" s="102"/>
      <c r="S11" s="103"/>
      <c r="T11" s="294"/>
      <c r="U11" s="295"/>
      <c r="V11" s="296"/>
      <c r="W11" s="296"/>
      <c r="X11" s="296"/>
      <c r="Y11" s="297"/>
      <c r="Z11" s="884"/>
    </row>
    <row r="12" spans="1:31" x14ac:dyDescent="0.2">
      <c r="A12" s="101" t="s">
        <v>144</v>
      </c>
      <c r="B12" s="100"/>
      <c r="C12" s="99"/>
      <c r="D12" s="98"/>
      <c r="E12" s="97"/>
      <c r="F12" s="96"/>
      <c r="G12" s="97"/>
      <c r="H12" s="100"/>
      <c r="I12" s="99"/>
      <c r="J12" s="98"/>
      <c r="K12" s="97"/>
      <c r="L12" s="96"/>
      <c r="M12" s="97"/>
      <c r="N12" s="100"/>
      <c r="O12" s="99"/>
      <c r="P12" s="98"/>
      <c r="Q12" s="97"/>
      <c r="R12" s="96"/>
      <c r="S12" s="97"/>
      <c r="T12" s="100"/>
      <c r="U12" s="133"/>
      <c r="V12" s="97"/>
      <c r="W12" s="97"/>
      <c r="X12" s="97"/>
      <c r="Y12" s="96"/>
      <c r="Z12" s="884"/>
    </row>
    <row r="13" spans="1:31" x14ac:dyDescent="0.2">
      <c r="A13" s="101" t="s">
        <v>143</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84"/>
    </row>
    <row r="14" spans="1:31" x14ac:dyDescent="0.2">
      <c r="A14" s="101" t="s">
        <v>142</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84"/>
    </row>
    <row r="15" spans="1:31" x14ac:dyDescent="0.2">
      <c r="A15" s="101" t="s">
        <v>141</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84"/>
    </row>
    <row r="16" spans="1:31" x14ac:dyDescent="0.2">
      <c r="A16" s="101" t="s">
        <v>140</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84"/>
    </row>
    <row r="17" spans="1:26" x14ac:dyDescent="0.2">
      <c r="A17" s="101" t="s">
        <v>139</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84"/>
    </row>
    <row r="18" spans="1:26" x14ac:dyDescent="0.2">
      <c r="A18" s="101" t="s">
        <v>138</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84"/>
    </row>
    <row r="19" spans="1:26" x14ac:dyDescent="0.2">
      <c r="A19" s="101" t="s">
        <v>137</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84"/>
    </row>
    <row r="20" spans="1:26" x14ac:dyDescent="0.2">
      <c r="A20" s="101" t="s">
        <v>136</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84"/>
    </row>
    <row r="21" spans="1:26" x14ac:dyDescent="0.2">
      <c r="A21" s="101" t="s">
        <v>135</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84"/>
    </row>
    <row r="22" spans="1:26" x14ac:dyDescent="0.2">
      <c r="A22" s="101" t="s">
        <v>134</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84"/>
    </row>
    <row r="23" spans="1:26" x14ac:dyDescent="0.2">
      <c r="A23" s="101" t="s">
        <v>133</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84"/>
    </row>
    <row r="24" spans="1:26" x14ac:dyDescent="0.2">
      <c r="A24" s="101" t="s">
        <v>132</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84"/>
    </row>
    <row r="25" spans="1:26" x14ac:dyDescent="0.2">
      <c r="A25" s="101" t="s">
        <v>131</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84"/>
    </row>
    <row r="26" spans="1:26" x14ac:dyDescent="0.2">
      <c r="A26" s="101" t="s">
        <v>130</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84"/>
    </row>
    <row r="27" spans="1:26" ht="13.5" thickBot="1" x14ac:dyDescent="0.25">
      <c r="A27" s="95" t="s">
        <v>129</v>
      </c>
      <c r="B27" s="94"/>
      <c r="C27" s="93"/>
      <c r="D27" s="92"/>
      <c r="E27" s="91"/>
      <c r="F27" s="90"/>
      <c r="G27" s="91"/>
      <c r="H27" s="94"/>
      <c r="I27" s="93"/>
      <c r="J27" s="92"/>
      <c r="K27" s="91"/>
      <c r="L27" s="90"/>
      <c r="M27" s="91"/>
      <c r="N27" s="94"/>
      <c r="O27" s="93"/>
      <c r="P27" s="92"/>
      <c r="Q27" s="91"/>
      <c r="R27" s="90"/>
      <c r="S27" s="91"/>
      <c r="T27" s="94"/>
      <c r="U27" s="291"/>
      <c r="V27" s="91"/>
      <c r="W27" s="91"/>
      <c r="X27" s="91"/>
      <c r="Y27" s="293"/>
      <c r="Z27" s="884"/>
    </row>
    <row r="28" spans="1:26" ht="15.75" customHeight="1" x14ac:dyDescent="0.2">
      <c r="A28" s="847" t="s">
        <v>1022</v>
      </c>
      <c r="B28" s="850" t="s">
        <v>113</v>
      </c>
      <c r="C28" s="876"/>
      <c r="D28" s="876"/>
      <c r="E28" s="876"/>
      <c r="F28" s="876"/>
      <c r="G28" s="851"/>
      <c r="H28" s="850" t="s">
        <v>112</v>
      </c>
      <c r="I28" s="876"/>
      <c r="J28" s="876"/>
      <c r="K28" s="876"/>
      <c r="L28" s="876"/>
      <c r="M28" s="851"/>
      <c r="N28" s="850" t="s">
        <v>111</v>
      </c>
      <c r="O28" s="876"/>
      <c r="P28" s="876"/>
      <c r="Q28" s="876"/>
      <c r="R28" s="876"/>
      <c r="S28" s="876"/>
      <c r="T28" s="897" t="s">
        <v>110</v>
      </c>
      <c r="U28" s="898"/>
      <c r="V28" s="898"/>
      <c r="W28" s="898"/>
      <c r="X28" s="898"/>
      <c r="Y28" s="899"/>
      <c r="Z28" s="883" t="s">
        <v>128</v>
      </c>
    </row>
    <row r="29" spans="1:26" ht="15.75" customHeight="1" thickBot="1" x14ac:dyDescent="0.25">
      <c r="A29" s="848"/>
      <c r="B29" s="857" t="s">
        <v>109</v>
      </c>
      <c r="C29" s="893"/>
      <c r="D29" s="893"/>
      <c r="E29" s="893"/>
      <c r="F29" s="893"/>
      <c r="G29" s="858"/>
      <c r="H29" s="857" t="s">
        <v>109</v>
      </c>
      <c r="I29" s="893"/>
      <c r="J29" s="893"/>
      <c r="K29" s="893"/>
      <c r="L29" s="893"/>
      <c r="M29" s="858"/>
      <c r="N29" s="857" t="s">
        <v>109</v>
      </c>
      <c r="O29" s="893"/>
      <c r="P29" s="893"/>
      <c r="Q29" s="893"/>
      <c r="R29" s="893"/>
      <c r="S29" s="893"/>
      <c r="T29" s="900" t="s">
        <v>109</v>
      </c>
      <c r="U29" s="901"/>
      <c r="V29" s="901"/>
      <c r="W29" s="901"/>
      <c r="X29" s="901"/>
      <c r="Y29" s="902"/>
      <c r="Z29" s="884"/>
    </row>
    <row r="30" spans="1:26" ht="12.75" customHeight="1" x14ac:dyDescent="0.2">
      <c r="A30" s="848"/>
      <c r="B30" s="868" t="s">
        <v>127</v>
      </c>
      <c r="C30" s="870" t="s">
        <v>126</v>
      </c>
      <c r="D30" s="872" t="s">
        <v>125</v>
      </c>
      <c r="E30" s="874" t="s">
        <v>124</v>
      </c>
      <c r="F30" s="881" t="s">
        <v>1018</v>
      </c>
      <c r="G30" s="891" t="s">
        <v>1026</v>
      </c>
      <c r="H30" s="868" t="s">
        <v>127</v>
      </c>
      <c r="I30" s="870" t="s">
        <v>126</v>
      </c>
      <c r="J30" s="872" t="s">
        <v>125</v>
      </c>
      <c r="K30" s="874" t="s">
        <v>124</v>
      </c>
      <c r="L30" s="881" t="s">
        <v>1018</v>
      </c>
      <c r="M30" s="891" t="s">
        <v>1026</v>
      </c>
      <c r="N30" s="868" t="s">
        <v>127</v>
      </c>
      <c r="O30" s="870" t="s">
        <v>126</v>
      </c>
      <c r="P30" s="872" t="s">
        <v>125</v>
      </c>
      <c r="Q30" s="874" t="s">
        <v>124</v>
      </c>
      <c r="R30" s="881" t="s">
        <v>1018</v>
      </c>
      <c r="S30" s="891" t="s">
        <v>1026</v>
      </c>
      <c r="T30" s="887" t="s">
        <v>127</v>
      </c>
      <c r="U30" s="868" t="s">
        <v>126</v>
      </c>
      <c r="V30" s="874" t="s">
        <v>125</v>
      </c>
      <c r="W30" s="874" t="s">
        <v>124</v>
      </c>
      <c r="X30" s="874" t="s">
        <v>1018</v>
      </c>
      <c r="Y30" s="881" t="s">
        <v>1026</v>
      </c>
      <c r="Z30" s="884"/>
    </row>
    <row r="31" spans="1:26" ht="50.25" customHeight="1" thickBot="1" x14ac:dyDescent="0.25">
      <c r="A31" s="849"/>
      <c r="B31" s="869"/>
      <c r="C31" s="871"/>
      <c r="D31" s="873"/>
      <c r="E31" s="875"/>
      <c r="F31" s="882"/>
      <c r="G31" s="892"/>
      <c r="H31" s="869"/>
      <c r="I31" s="871"/>
      <c r="J31" s="873"/>
      <c r="K31" s="875"/>
      <c r="L31" s="882"/>
      <c r="M31" s="892"/>
      <c r="N31" s="869"/>
      <c r="O31" s="871"/>
      <c r="P31" s="873"/>
      <c r="Q31" s="875"/>
      <c r="R31" s="882"/>
      <c r="S31" s="892"/>
      <c r="T31" s="888"/>
      <c r="U31" s="869"/>
      <c r="V31" s="875"/>
      <c r="W31" s="875"/>
      <c r="X31" s="875"/>
      <c r="Y31" s="882"/>
      <c r="Z31" s="884"/>
    </row>
    <row r="32" spans="1:26" ht="13.5" thickBot="1" x14ac:dyDescent="0.25">
      <c r="A32" s="276" t="s">
        <v>1020</v>
      </c>
      <c r="B32" s="294"/>
      <c r="C32" s="307"/>
      <c r="D32" s="308"/>
      <c r="E32" s="296"/>
      <c r="F32" s="297"/>
      <c r="G32" s="296"/>
      <c r="H32" s="294"/>
      <c r="I32" s="307"/>
      <c r="J32" s="308"/>
      <c r="K32" s="296"/>
      <c r="L32" s="297"/>
      <c r="M32" s="296"/>
      <c r="N32" s="294"/>
      <c r="O32" s="307"/>
      <c r="P32" s="308"/>
      <c r="Q32" s="296"/>
      <c r="R32" s="297"/>
      <c r="S32" s="296"/>
      <c r="T32" s="294"/>
      <c r="U32" s="295"/>
      <c r="V32" s="296"/>
      <c r="W32" s="296"/>
      <c r="X32" s="296"/>
      <c r="Y32" s="306"/>
      <c r="Z32" s="884"/>
    </row>
    <row r="33" spans="1:26" ht="13.5" thickBot="1" x14ac:dyDescent="0.25">
      <c r="A33" s="277" t="s">
        <v>1021</v>
      </c>
      <c r="B33" s="94"/>
      <c r="C33" s="93"/>
      <c r="D33" s="92"/>
      <c r="E33" s="91"/>
      <c r="F33" s="90"/>
      <c r="G33" s="91"/>
      <c r="H33" s="94"/>
      <c r="I33" s="93"/>
      <c r="J33" s="92"/>
      <c r="K33" s="91"/>
      <c r="L33" s="90"/>
      <c r="M33" s="91"/>
      <c r="N33" s="94"/>
      <c r="O33" s="93"/>
      <c r="P33" s="92"/>
      <c r="Q33" s="91"/>
      <c r="R33" s="90"/>
      <c r="S33" s="91"/>
      <c r="T33" s="67"/>
      <c r="U33" s="291"/>
      <c r="V33" s="91"/>
      <c r="W33" s="91"/>
      <c r="X33" s="91"/>
      <c r="Y33" s="306"/>
      <c r="Z33" s="885"/>
    </row>
    <row r="34" spans="1:26" x14ac:dyDescent="0.2">
      <c r="V34" s="292"/>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0" zoomScaleNormal="80" workbookViewId="0">
      <selection activeCell="E14" sqref="E14"/>
    </sheetView>
  </sheetViews>
  <sheetFormatPr defaultRowHeight="15" x14ac:dyDescent="0.25"/>
  <cols>
    <col min="1" max="1" width="35.42578125" customWidth="1"/>
    <col min="2" max="2" width="34.7109375" customWidth="1"/>
    <col min="3" max="3" width="22.42578125" customWidth="1"/>
    <col min="4" max="4" width="16.7109375" style="556" customWidth="1"/>
    <col min="5" max="8" width="16.7109375" customWidth="1"/>
  </cols>
  <sheetData>
    <row r="1" spans="1:8" x14ac:dyDescent="0.25">
      <c r="A1" s="720" t="s">
        <v>982</v>
      </c>
      <c r="B1" s="720"/>
      <c r="C1" s="18"/>
      <c r="D1" s="568"/>
      <c r="E1" s="18"/>
      <c r="F1" s="18"/>
      <c r="G1" s="18"/>
      <c r="H1" s="18"/>
    </row>
    <row r="2" spans="1:8" x14ac:dyDescent="0.25">
      <c r="A2" s="20" t="s">
        <v>996</v>
      </c>
      <c r="B2" s="20"/>
      <c r="C2" s="18"/>
      <c r="D2" s="568"/>
      <c r="E2" s="18"/>
      <c r="F2" s="18"/>
      <c r="G2" s="18"/>
      <c r="H2" s="18"/>
    </row>
    <row r="3" spans="1:8" ht="15.75" thickBot="1" x14ac:dyDescent="0.3">
      <c r="A3" s="846"/>
      <c r="B3" s="846"/>
      <c r="C3" s="846"/>
      <c r="D3" s="846"/>
      <c r="E3" s="846"/>
      <c r="F3" s="846"/>
      <c r="G3" s="846"/>
      <c r="H3" s="846"/>
    </row>
    <row r="4" spans="1:8" x14ac:dyDescent="0.25">
      <c r="A4" s="722" t="s">
        <v>7</v>
      </c>
      <c r="B4" s="723"/>
      <c r="C4" s="723"/>
      <c r="D4" s="723"/>
      <c r="E4" s="723"/>
      <c r="F4" s="723"/>
      <c r="G4" s="723"/>
      <c r="H4" s="726" t="s">
        <v>3176</v>
      </c>
    </row>
    <row r="5" spans="1:8" ht="20.100000000000001" customHeight="1" thickBot="1" x14ac:dyDescent="0.3">
      <c r="A5" s="724"/>
      <c r="B5" s="725"/>
      <c r="C5" s="725"/>
      <c r="D5" s="725"/>
      <c r="E5" s="725"/>
      <c r="F5" s="725"/>
      <c r="G5" s="725"/>
      <c r="H5" s="727"/>
    </row>
    <row r="6" spans="1:8" ht="15.75" thickBot="1" x14ac:dyDescent="0.3">
      <c r="A6" s="805" t="str">
        <f>Obsah!A3</f>
        <v>Informace platné k datu</v>
      </c>
      <c r="B6" s="916"/>
      <c r="C6" s="917"/>
      <c r="D6" s="915" t="str">
        <f>Obsah!C3</f>
        <v>(30/06/2015)</v>
      </c>
      <c r="E6" s="831"/>
      <c r="F6" s="831"/>
      <c r="G6" s="832"/>
      <c r="H6" s="16"/>
    </row>
    <row r="7" spans="1:8" ht="39.950000000000003" customHeight="1" x14ac:dyDescent="0.25">
      <c r="A7" s="918" t="s">
        <v>252</v>
      </c>
      <c r="B7" s="919"/>
      <c r="C7" s="920"/>
      <c r="D7" s="130" t="s">
        <v>113</v>
      </c>
      <c r="E7" s="131" t="s">
        <v>112</v>
      </c>
      <c r="F7" s="130" t="s">
        <v>111</v>
      </c>
      <c r="G7" s="129" t="s">
        <v>110</v>
      </c>
      <c r="H7" s="691" t="s">
        <v>251</v>
      </c>
    </row>
    <row r="8" spans="1:8" ht="21" customHeight="1" thickBot="1" x14ac:dyDescent="0.3">
      <c r="A8" s="921"/>
      <c r="B8" s="922"/>
      <c r="C8" s="923"/>
      <c r="D8" s="128" t="s">
        <v>3321</v>
      </c>
      <c r="E8" s="128" t="s">
        <v>3319</v>
      </c>
      <c r="F8" s="128" t="s">
        <v>3291</v>
      </c>
      <c r="G8" s="128" t="s">
        <v>3213</v>
      </c>
      <c r="H8" s="736"/>
    </row>
    <row r="9" spans="1:8" ht="15" customHeight="1" x14ac:dyDescent="0.25">
      <c r="A9" s="909" t="s">
        <v>250</v>
      </c>
      <c r="B9" s="910"/>
      <c r="C9" s="911"/>
      <c r="D9" s="580">
        <f>D10+D14+D19+D23+D27+D30+D33+D34+D35+D36+D39+D42+D45+D46</f>
        <v>727093655.68000007</v>
      </c>
      <c r="E9" s="580">
        <f>E10+E14+E19+E23+E27+E30+E33+E34+E35+E36+E39+E42+E45+E46</f>
        <v>995523625.10999906</v>
      </c>
      <c r="F9" s="580">
        <f>F10+F14+F19+F23+F27+F30+F33+F34+F35+F36+F39+F42+F45+F46</f>
        <v>946827447.79999995</v>
      </c>
      <c r="G9" s="480">
        <f>G10+G14+G19+G23+G27+G30+G33+G34+G35+G36+G39+G42+G45+G46</f>
        <v>1000770884.3100001</v>
      </c>
      <c r="H9" s="736"/>
    </row>
    <row r="10" spans="1:8" ht="15" customHeight="1" x14ac:dyDescent="0.25">
      <c r="A10" s="903" t="s">
        <v>249</v>
      </c>
      <c r="B10" s="904"/>
      <c r="C10" s="905"/>
      <c r="D10" s="581">
        <f>D11+D12+D13</f>
        <v>0</v>
      </c>
      <c r="E10" s="581">
        <f>E11+E12+E13</f>
        <v>0</v>
      </c>
      <c r="F10" s="581">
        <f>F11+F12+F13</f>
        <v>0</v>
      </c>
      <c r="G10" s="481">
        <f>G11+G12+G13</f>
        <v>0</v>
      </c>
      <c r="H10" s="736"/>
    </row>
    <row r="11" spans="1:8" ht="15" customHeight="1" x14ac:dyDescent="0.25">
      <c r="A11" s="903" t="s">
        <v>248</v>
      </c>
      <c r="B11" s="904"/>
      <c r="C11" s="905"/>
      <c r="D11" s="581"/>
      <c r="E11" s="581"/>
      <c r="F11" s="581"/>
      <c r="G11" s="481"/>
      <c r="H11" s="736"/>
    </row>
    <row r="12" spans="1:8" ht="15" customHeight="1" x14ac:dyDescent="0.25">
      <c r="A12" s="903" t="s">
        <v>247</v>
      </c>
      <c r="B12" s="904"/>
      <c r="C12" s="905"/>
      <c r="D12" s="581"/>
      <c r="E12" s="581"/>
      <c r="F12" s="581"/>
      <c r="G12" s="481"/>
      <c r="H12" s="736"/>
    </row>
    <row r="13" spans="1:8" ht="15" customHeight="1" x14ac:dyDescent="0.25">
      <c r="A13" s="903" t="s">
        <v>246</v>
      </c>
      <c r="B13" s="904"/>
      <c r="C13" s="905"/>
      <c r="D13" s="581"/>
      <c r="E13" s="581"/>
      <c r="F13" s="581"/>
      <c r="G13" s="481"/>
      <c r="H13" s="736"/>
    </row>
    <row r="14" spans="1:8" ht="15" customHeight="1" x14ac:dyDescent="0.25">
      <c r="A14" s="903" t="s">
        <v>245</v>
      </c>
      <c r="B14" s="904"/>
      <c r="C14" s="905"/>
      <c r="D14" s="581">
        <f>D15+D16+D17+D18</f>
        <v>0</v>
      </c>
      <c r="E14" s="581">
        <f>E15+E16+E17+E18</f>
        <v>0</v>
      </c>
      <c r="F14" s="581">
        <f>F15+F16+F17+F18</f>
        <v>0</v>
      </c>
      <c r="G14" s="481">
        <f>G15+G16+G17+G18</f>
        <v>0</v>
      </c>
      <c r="H14" s="736"/>
    </row>
    <row r="15" spans="1:8" ht="15" customHeight="1" x14ac:dyDescent="0.25">
      <c r="A15" s="903" t="s">
        <v>244</v>
      </c>
      <c r="B15" s="904"/>
      <c r="C15" s="905"/>
      <c r="D15" s="581"/>
      <c r="E15" s="581"/>
      <c r="F15" s="581"/>
      <c r="G15" s="481"/>
      <c r="H15" s="736"/>
    </row>
    <row r="16" spans="1:8" ht="15" customHeight="1" x14ac:dyDescent="0.25">
      <c r="A16" s="903" t="s">
        <v>243</v>
      </c>
      <c r="B16" s="904"/>
      <c r="C16" s="905"/>
      <c r="D16" s="581"/>
      <c r="E16" s="581"/>
      <c r="F16" s="581"/>
      <c r="G16" s="481"/>
      <c r="H16" s="736"/>
    </row>
    <row r="17" spans="1:8" ht="15" customHeight="1" x14ac:dyDescent="0.25">
      <c r="A17" s="903" t="s">
        <v>242</v>
      </c>
      <c r="B17" s="904"/>
      <c r="C17" s="905"/>
      <c r="D17" s="581"/>
      <c r="E17" s="581"/>
      <c r="F17" s="581"/>
      <c r="G17" s="481"/>
      <c r="H17" s="736"/>
    </row>
    <row r="18" spans="1:8" ht="15" customHeight="1" x14ac:dyDescent="0.25">
      <c r="A18" s="903" t="s">
        <v>241</v>
      </c>
      <c r="B18" s="904"/>
      <c r="C18" s="905"/>
      <c r="D18" s="581"/>
      <c r="E18" s="581"/>
      <c r="F18" s="581"/>
      <c r="G18" s="481"/>
      <c r="H18" s="736"/>
    </row>
    <row r="19" spans="1:8" ht="15" customHeight="1" x14ac:dyDescent="0.25">
      <c r="A19" s="903" t="s">
        <v>240</v>
      </c>
      <c r="B19" s="904"/>
      <c r="C19" s="905"/>
      <c r="D19" s="581">
        <f>D20+D21+D22</f>
        <v>0</v>
      </c>
      <c r="E19" s="581">
        <f>E20+E21+E22</f>
        <v>0</v>
      </c>
      <c r="F19" s="581">
        <f>F20+F21+F22</f>
        <v>0</v>
      </c>
      <c r="G19" s="481">
        <f>G20+G21+G22</f>
        <v>0</v>
      </c>
      <c r="H19" s="736"/>
    </row>
    <row r="20" spans="1:8" ht="15" customHeight="1" x14ac:dyDescent="0.25">
      <c r="A20" s="903" t="s">
        <v>239</v>
      </c>
      <c r="B20" s="904"/>
      <c r="C20" s="905"/>
      <c r="D20" s="581"/>
      <c r="E20" s="581"/>
      <c r="F20" s="581"/>
      <c r="G20" s="481"/>
      <c r="H20" s="736"/>
    </row>
    <row r="21" spans="1:8" ht="15" customHeight="1" x14ac:dyDescent="0.25">
      <c r="A21" s="903" t="s">
        <v>238</v>
      </c>
      <c r="B21" s="904"/>
      <c r="C21" s="905"/>
      <c r="D21" s="581"/>
      <c r="E21" s="581"/>
      <c r="F21" s="581"/>
      <c r="G21" s="481"/>
      <c r="H21" s="736"/>
    </row>
    <row r="22" spans="1:8" ht="15" customHeight="1" x14ac:dyDescent="0.25">
      <c r="A22" s="903" t="s">
        <v>237</v>
      </c>
      <c r="B22" s="904"/>
      <c r="C22" s="905"/>
      <c r="D22" s="581"/>
      <c r="E22" s="581"/>
      <c r="F22" s="581"/>
      <c r="G22" s="481"/>
      <c r="H22" s="736"/>
    </row>
    <row r="23" spans="1:8" ht="15" customHeight="1" x14ac:dyDescent="0.25">
      <c r="A23" s="903" t="s">
        <v>236</v>
      </c>
      <c r="B23" s="904"/>
      <c r="C23" s="905"/>
      <c r="D23" s="581">
        <f>D24+D25+D26</f>
        <v>53460259.969999999</v>
      </c>
      <c r="E23" s="581">
        <f>E24+E25+E26</f>
        <v>53493802.880000003</v>
      </c>
      <c r="F23" s="581">
        <f>F24+F25+F26</f>
        <v>54192170.539999999</v>
      </c>
      <c r="G23" s="481">
        <f>G24+G25+G26</f>
        <v>54830034.609999999</v>
      </c>
      <c r="H23" s="736"/>
    </row>
    <row r="24" spans="1:8" ht="15" customHeight="1" x14ac:dyDescent="0.25">
      <c r="A24" s="903" t="s">
        <v>235</v>
      </c>
      <c r="B24" s="904"/>
      <c r="C24" s="905"/>
      <c r="D24" s="581"/>
      <c r="E24" s="581"/>
      <c r="F24" s="581"/>
      <c r="G24" s="481"/>
      <c r="H24" s="736"/>
    </row>
    <row r="25" spans="1:8" ht="15" customHeight="1" x14ac:dyDescent="0.25">
      <c r="A25" s="903" t="s">
        <v>234</v>
      </c>
      <c r="B25" s="904"/>
      <c r="C25" s="905"/>
      <c r="D25" s="581">
        <v>53460259.969999999</v>
      </c>
      <c r="E25" s="581">
        <v>53493802.880000003</v>
      </c>
      <c r="F25" s="581">
        <v>54192170.539999999</v>
      </c>
      <c r="G25" s="481">
        <v>54830034.609999999</v>
      </c>
      <c r="H25" s="736"/>
    </row>
    <row r="26" spans="1:8" ht="15" customHeight="1" x14ac:dyDescent="0.25">
      <c r="A26" s="903" t="s">
        <v>233</v>
      </c>
      <c r="B26" s="904"/>
      <c r="C26" s="905"/>
      <c r="D26" s="581"/>
      <c r="E26" s="581"/>
      <c r="F26" s="581"/>
      <c r="G26" s="481"/>
      <c r="H26" s="736"/>
    </row>
    <row r="27" spans="1:8" ht="15" customHeight="1" x14ac:dyDescent="0.25">
      <c r="A27" s="903" t="s">
        <v>232</v>
      </c>
      <c r="B27" s="904"/>
      <c r="C27" s="905"/>
      <c r="D27" s="581">
        <f>D28+D29</f>
        <v>656464506.45000005</v>
      </c>
      <c r="E27" s="581">
        <f>E28+E29</f>
        <v>920320054.049999</v>
      </c>
      <c r="F27" s="581">
        <f>F28+F29</f>
        <v>875691706.25999999</v>
      </c>
      <c r="G27" s="481">
        <f>G28+G29</f>
        <v>924469111.25</v>
      </c>
      <c r="H27" s="736"/>
    </row>
    <row r="28" spans="1:8" ht="15" customHeight="1" x14ac:dyDescent="0.25">
      <c r="A28" s="903" t="s">
        <v>231</v>
      </c>
      <c r="B28" s="904"/>
      <c r="C28" s="905"/>
      <c r="D28" s="581"/>
      <c r="E28" s="581"/>
      <c r="F28" s="581"/>
      <c r="G28" s="481"/>
      <c r="H28" s="736"/>
    </row>
    <row r="29" spans="1:8" ht="15" customHeight="1" x14ac:dyDescent="0.25">
      <c r="A29" s="903" t="s">
        <v>230</v>
      </c>
      <c r="B29" s="904"/>
      <c r="C29" s="905"/>
      <c r="D29" s="581">
        <v>656464506.45000005</v>
      </c>
      <c r="E29" s="581">
        <v>920320054.049999</v>
      </c>
      <c r="F29" s="581">
        <v>875691706.25999999</v>
      </c>
      <c r="G29" s="481">
        <v>924469111.25</v>
      </c>
      <c r="H29" s="736"/>
    </row>
    <row r="30" spans="1:8" ht="15" customHeight="1" x14ac:dyDescent="0.25">
      <c r="A30" s="903" t="s">
        <v>229</v>
      </c>
      <c r="B30" s="904"/>
      <c r="C30" s="905"/>
      <c r="D30" s="581">
        <f>D31+D32</f>
        <v>0</v>
      </c>
      <c r="E30" s="581">
        <f>E31+E32</f>
        <v>0</v>
      </c>
      <c r="F30" s="581">
        <f>F31+F32</f>
        <v>0</v>
      </c>
      <c r="G30" s="481">
        <f>G31+G32</f>
        <v>0</v>
      </c>
      <c r="H30" s="736"/>
    </row>
    <row r="31" spans="1:8" ht="15" customHeight="1" x14ac:dyDescent="0.25">
      <c r="A31" s="903" t="s">
        <v>228</v>
      </c>
      <c r="B31" s="904"/>
      <c r="C31" s="905"/>
      <c r="D31" s="581"/>
      <c r="E31" s="581"/>
      <c r="F31" s="581"/>
      <c r="G31" s="481"/>
      <c r="H31" s="736"/>
    </row>
    <row r="32" spans="1:8" ht="15" customHeight="1" x14ac:dyDescent="0.25">
      <c r="A32" s="903" t="s">
        <v>227</v>
      </c>
      <c r="B32" s="904"/>
      <c r="C32" s="905"/>
      <c r="D32" s="581"/>
      <c r="E32" s="581"/>
      <c r="F32" s="581"/>
      <c r="G32" s="481"/>
      <c r="H32" s="736"/>
    </row>
    <row r="33" spans="1:8" ht="15" customHeight="1" x14ac:dyDescent="0.25">
      <c r="A33" s="903" t="s">
        <v>226</v>
      </c>
      <c r="B33" s="904"/>
      <c r="C33" s="905"/>
      <c r="D33" s="581"/>
      <c r="E33" s="581"/>
      <c r="F33" s="581"/>
      <c r="G33" s="481"/>
      <c r="H33" s="736"/>
    </row>
    <row r="34" spans="1:8" ht="15" customHeight="1" x14ac:dyDescent="0.25">
      <c r="A34" s="903" t="s">
        <v>225</v>
      </c>
      <c r="B34" s="904"/>
      <c r="C34" s="905"/>
      <c r="D34" s="581"/>
      <c r="E34" s="581"/>
      <c r="F34" s="581"/>
      <c r="G34" s="481"/>
      <c r="H34" s="736"/>
    </row>
    <row r="35" spans="1:8" ht="15" customHeight="1" x14ac:dyDescent="0.25">
      <c r="A35" s="903" t="s">
        <v>224</v>
      </c>
      <c r="B35" s="904"/>
      <c r="C35" s="905"/>
      <c r="D35" s="581"/>
      <c r="E35" s="581"/>
      <c r="F35" s="581"/>
      <c r="G35" s="481"/>
      <c r="H35" s="736"/>
    </row>
    <row r="36" spans="1:8" ht="15" customHeight="1" x14ac:dyDescent="0.25">
      <c r="A36" s="903" t="s">
        <v>223</v>
      </c>
      <c r="B36" s="904"/>
      <c r="C36" s="905"/>
      <c r="D36" s="581">
        <f>D37+D38</f>
        <v>0</v>
      </c>
      <c r="E36" s="581">
        <f>E37+E38</f>
        <v>0</v>
      </c>
      <c r="F36" s="581">
        <f>F37+F38</f>
        <v>0</v>
      </c>
      <c r="G36" s="481">
        <f>G37+G38</f>
        <v>0</v>
      </c>
      <c r="H36" s="736"/>
    </row>
    <row r="37" spans="1:8" ht="15" customHeight="1" x14ac:dyDescent="0.25">
      <c r="A37" s="903" t="s">
        <v>222</v>
      </c>
      <c r="B37" s="904"/>
      <c r="C37" s="905"/>
      <c r="D37" s="581"/>
      <c r="E37" s="581"/>
      <c r="F37" s="581"/>
      <c r="G37" s="481"/>
      <c r="H37" s="736"/>
    </row>
    <row r="38" spans="1:8" ht="15" customHeight="1" x14ac:dyDescent="0.25">
      <c r="A38" s="903" t="s">
        <v>221</v>
      </c>
      <c r="B38" s="904"/>
      <c r="C38" s="905"/>
      <c r="D38" s="581"/>
      <c r="E38" s="581"/>
      <c r="F38" s="581"/>
      <c r="G38" s="481"/>
      <c r="H38" s="736"/>
    </row>
    <row r="39" spans="1:8" ht="15" customHeight="1" x14ac:dyDescent="0.25">
      <c r="A39" s="903" t="s">
        <v>220</v>
      </c>
      <c r="B39" s="904"/>
      <c r="C39" s="905"/>
      <c r="D39" s="581">
        <f>D40+D41</f>
        <v>28462.25</v>
      </c>
      <c r="E39" s="581">
        <f>E40+E41</f>
        <v>33568.25</v>
      </c>
      <c r="F39" s="581">
        <f>F40+F41</f>
        <v>38674.25</v>
      </c>
      <c r="G39" s="481">
        <f>G40+G41</f>
        <v>53425.25</v>
      </c>
      <c r="H39" s="736"/>
    </row>
    <row r="40" spans="1:8" ht="15" customHeight="1" x14ac:dyDescent="0.25">
      <c r="A40" s="903" t="s">
        <v>219</v>
      </c>
      <c r="B40" s="904"/>
      <c r="C40" s="905"/>
      <c r="D40" s="581"/>
      <c r="E40" s="581"/>
      <c r="F40" s="581"/>
      <c r="G40" s="481"/>
      <c r="H40" s="736"/>
    </row>
    <row r="41" spans="1:8" ht="15" customHeight="1" x14ac:dyDescent="0.25">
      <c r="A41" s="903" t="s">
        <v>218</v>
      </c>
      <c r="B41" s="904"/>
      <c r="C41" s="905"/>
      <c r="D41" s="581">
        <v>28462.25</v>
      </c>
      <c r="E41" s="581">
        <v>33568.25</v>
      </c>
      <c r="F41" s="581">
        <v>38674.25</v>
      </c>
      <c r="G41" s="481">
        <v>53425.25</v>
      </c>
      <c r="H41" s="736"/>
    </row>
    <row r="42" spans="1:8" ht="15" customHeight="1" x14ac:dyDescent="0.25">
      <c r="A42" s="903" t="s">
        <v>217</v>
      </c>
      <c r="B42" s="904"/>
      <c r="C42" s="905"/>
      <c r="D42" s="581">
        <f>D43+D44</f>
        <v>55647.91</v>
      </c>
      <c r="E42" s="581">
        <f>E43+E44</f>
        <v>104718.61</v>
      </c>
      <c r="F42" s="581">
        <f>F43+F44</f>
        <v>68480.75</v>
      </c>
      <c r="G42" s="481">
        <f>G43+G44</f>
        <v>85106.32</v>
      </c>
      <c r="H42" s="736"/>
    </row>
    <row r="43" spans="1:8" ht="15" customHeight="1" x14ac:dyDescent="0.25">
      <c r="A43" s="903" t="s">
        <v>216</v>
      </c>
      <c r="B43" s="904"/>
      <c r="C43" s="905"/>
      <c r="D43" s="581"/>
      <c r="E43" s="581"/>
      <c r="F43" s="581"/>
      <c r="G43" s="481"/>
      <c r="H43" s="736"/>
    </row>
    <row r="44" spans="1:8" ht="15" customHeight="1" x14ac:dyDescent="0.25">
      <c r="A44" s="903" t="s">
        <v>215</v>
      </c>
      <c r="B44" s="904"/>
      <c r="C44" s="905"/>
      <c r="D44" s="581">
        <v>55647.91</v>
      </c>
      <c r="E44" s="581">
        <v>104718.61</v>
      </c>
      <c r="F44" s="581">
        <v>68480.75</v>
      </c>
      <c r="G44" s="481">
        <v>85106.32</v>
      </c>
      <c r="H44" s="736"/>
    </row>
    <row r="45" spans="1:8" ht="15" customHeight="1" x14ac:dyDescent="0.25">
      <c r="A45" s="903" t="s">
        <v>214</v>
      </c>
      <c r="B45" s="904"/>
      <c r="C45" s="905"/>
      <c r="D45" s="581">
        <v>17084779.100000001</v>
      </c>
      <c r="E45" s="581">
        <v>21571481.32</v>
      </c>
      <c r="F45" s="581">
        <v>16836416</v>
      </c>
      <c r="G45" s="481">
        <v>21333206.879999999</v>
      </c>
      <c r="H45" s="736"/>
    </row>
    <row r="46" spans="1:8" ht="15" customHeight="1" thickBot="1" x14ac:dyDescent="0.3">
      <c r="A46" s="912" t="s">
        <v>213</v>
      </c>
      <c r="B46" s="913"/>
      <c r="C46" s="914"/>
      <c r="D46" s="482"/>
      <c r="E46" s="482"/>
      <c r="F46" s="483"/>
      <c r="G46" s="484"/>
      <c r="H46" s="736"/>
    </row>
    <row r="47" spans="1:8" s="124" customFormat="1" ht="39.950000000000003" customHeight="1" thickBot="1" x14ac:dyDescent="0.3">
      <c r="A47" s="924" t="s">
        <v>212</v>
      </c>
      <c r="B47" s="925"/>
      <c r="C47" s="926"/>
      <c r="D47" s="130" t="s">
        <v>113</v>
      </c>
      <c r="E47" s="127" t="s">
        <v>112</v>
      </c>
      <c r="F47" s="126" t="s">
        <v>111</v>
      </c>
      <c r="G47" s="125" t="s">
        <v>110</v>
      </c>
      <c r="H47" s="736"/>
    </row>
    <row r="48" spans="1:8" x14ac:dyDescent="0.25">
      <c r="A48" s="927" t="s">
        <v>211</v>
      </c>
      <c r="B48" s="928"/>
      <c r="C48" s="929"/>
      <c r="D48" s="580">
        <f>D49+D79</f>
        <v>727093655.67999995</v>
      </c>
      <c r="E48" s="580">
        <f>E49+E79</f>
        <v>995523625.11000001</v>
      </c>
      <c r="F48" s="580">
        <f>F49+F79</f>
        <v>946827447.79999995</v>
      </c>
      <c r="G48" s="480">
        <f>G49+G79</f>
        <v>1000770884.3100001</v>
      </c>
      <c r="H48" s="736"/>
    </row>
    <row r="49" spans="1:8" ht="15" customHeight="1" x14ac:dyDescent="0.25">
      <c r="A49" s="906" t="s">
        <v>210</v>
      </c>
      <c r="B49" s="907"/>
      <c r="C49" s="908"/>
      <c r="D49" s="581">
        <f>D50+D56+D60+D64+D65+D66+D73+D76+D77+D78</f>
        <v>635318466.91999996</v>
      </c>
      <c r="E49" s="581">
        <f>E50+E56+E60+E64+E65+E66+E73+E76+E77+E78</f>
        <v>886491412.74000001</v>
      </c>
      <c r="F49" s="581">
        <f>F50+F56+F60+F64+F65+F66+F73+F76+F77+F78</f>
        <v>845007781.61000001</v>
      </c>
      <c r="G49" s="481">
        <f>G50+G56+G60+G64+G65+G66+G73+G76+G77+G78</f>
        <v>901060529.35000002</v>
      </c>
      <c r="H49" s="736"/>
    </row>
    <row r="50" spans="1:8" ht="15" customHeight="1" x14ac:dyDescent="0.25">
      <c r="A50" s="906" t="s">
        <v>209</v>
      </c>
      <c r="B50" s="907"/>
      <c r="C50" s="908"/>
      <c r="D50" s="581">
        <f>D51+D52+D53+D54+D55</f>
        <v>0</v>
      </c>
      <c r="E50" s="581">
        <f>E51+E52+E53+E54+E55</f>
        <v>0</v>
      </c>
      <c r="F50" s="581">
        <f>F51+F52+F53+F54+F55</f>
        <v>0</v>
      </c>
      <c r="G50" s="481">
        <f>G51+G52+G53+G54+G55</f>
        <v>649524.61</v>
      </c>
      <c r="H50" s="736"/>
    </row>
    <row r="51" spans="1:8" ht="15" customHeight="1" x14ac:dyDescent="0.25">
      <c r="A51" s="906" t="s">
        <v>208</v>
      </c>
      <c r="B51" s="907"/>
      <c r="C51" s="908"/>
      <c r="D51" s="581"/>
      <c r="E51" s="581"/>
      <c r="F51" s="581"/>
      <c r="G51" s="481">
        <v>649524.61</v>
      </c>
      <c r="H51" s="736"/>
    </row>
    <row r="52" spans="1:8" ht="15" customHeight="1" x14ac:dyDescent="0.25">
      <c r="A52" s="906" t="s">
        <v>207</v>
      </c>
      <c r="B52" s="907"/>
      <c r="C52" s="908"/>
      <c r="D52" s="581"/>
      <c r="E52" s="581"/>
      <c r="F52" s="581"/>
      <c r="G52" s="481"/>
      <c r="H52" s="736"/>
    </row>
    <row r="53" spans="1:8" ht="15" customHeight="1" x14ac:dyDescent="0.25">
      <c r="A53" s="906" t="s">
        <v>206</v>
      </c>
      <c r="B53" s="907"/>
      <c r="C53" s="908"/>
      <c r="D53" s="581"/>
      <c r="E53" s="581"/>
      <c r="F53" s="581"/>
      <c r="G53" s="481"/>
      <c r="H53" s="736"/>
    </row>
    <row r="54" spans="1:8" ht="15" customHeight="1" x14ac:dyDescent="0.25">
      <c r="A54" s="906" t="s">
        <v>205</v>
      </c>
      <c r="B54" s="907"/>
      <c r="C54" s="908"/>
      <c r="D54" s="581"/>
      <c r="E54" s="581"/>
      <c r="F54" s="581"/>
      <c r="G54" s="481"/>
      <c r="H54" s="736"/>
    </row>
    <row r="55" spans="1:8" ht="15" customHeight="1" x14ac:dyDescent="0.25">
      <c r="A55" s="906" t="s">
        <v>204</v>
      </c>
      <c r="B55" s="907"/>
      <c r="C55" s="908"/>
      <c r="D55" s="581"/>
      <c r="E55" s="581"/>
      <c r="F55" s="581"/>
      <c r="G55" s="481"/>
      <c r="H55" s="736"/>
    </row>
    <row r="56" spans="1:8" ht="15" customHeight="1" x14ac:dyDescent="0.25">
      <c r="A56" s="906" t="s">
        <v>203</v>
      </c>
      <c r="B56" s="907"/>
      <c r="C56" s="908"/>
      <c r="D56" s="581">
        <f>D57+D58+D59</f>
        <v>0</v>
      </c>
      <c r="E56" s="581">
        <f>E57+E58+E59</f>
        <v>0</v>
      </c>
      <c r="F56" s="581">
        <f>F57+F58+F59</f>
        <v>0</v>
      </c>
      <c r="G56" s="481">
        <f>G57+G58+G59</f>
        <v>0</v>
      </c>
      <c r="H56" s="736"/>
    </row>
    <row r="57" spans="1:8" ht="15" customHeight="1" x14ac:dyDescent="0.25">
      <c r="A57" s="906" t="s">
        <v>202</v>
      </c>
      <c r="B57" s="907"/>
      <c r="C57" s="908"/>
      <c r="D57" s="581"/>
      <c r="E57" s="581"/>
      <c r="F57" s="581"/>
      <c r="G57" s="481"/>
      <c r="H57" s="736"/>
    </row>
    <row r="58" spans="1:8" ht="15" customHeight="1" x14ac:dyDescent="0.25">
      <c r="A58" s="906" t="s">
        <v>201</v>
      </c>
      <c r="B58" s="907"/>
      <c r="C58" s="908"/>
      <c r="D58" s="581"/>
      <c r="E58" s="581"/>
      <c r="F58" s="581"/>
      <c r="G58" s="481"/>
      <c r="H58" s="736"/>
    </row>
    <row r="59" spans="1:8" ht="15" customHeight="1" x14ac:dyDescent="0.25">
      <c r="A59" s="906" t="s">
        <v>200</v>
      </c>
      <c r="B59" s="907"/>
      <c r="C59" s="908"/>
      <c r="D59" s="581"/>
      <c r="E59" s="581"/>
      <c r="F59" s="581"/>
      <c r="G59" s="481"/>
      <c r="H59" s="736"/>
    </row>
    <row r="60" spans="1:8" ht="15" customHeight="1" x14ac:dyDescent="0.25">
      <c r="A60" s="906" t="s">
        <v>199</v>
      </c>
      <c r="B60" s="907"/>
      <c r="C60" s="908"/>
      <c r="D60" s="581">
        <f>D61+D62+D63</f>
        <v>628162885.83999991</v>
      </c>
      <c r="E60" s="581">
        <f>E61+E62+E63</f>
        <v>877164916.24000001</v>
      </c>
      <c r="F60" s="581">
        <f>F61+F62+F63</f>
        <v>839838270.24000001</v>
      </c>
      <c r="G60" s="481">
        <f>G61+G62+G63</f>
        <v>893153017.75</v>
      </c>
      <c r="H60" s="736"/>
    </row>
    <row r="61" spans="1:8" ht="15" customHeight="1" x14ac:dyDescent="0.25">
      <c r="A61" s="906" t="s">
        <v>198</v>
      </c>
      <c r="B61" s="907"/>
      <c r="C61" s="908"/>
      <c r="D61" s="581">
        <v>304628564.19</v>
      </c>
      <c r="E61" s="581">
        <v>518686662.29000002</v>
      </c>
      <c r="F61" s="581">
        <v>489984832.88</v>
      </c>
      <c r="G61" s="481">
        <v>538082539.72000003</v>
      </c>
      <c r="H61" s="736"/>
    </row>
    <row r="62" spans="1:8" ht="15" customHeight="1" x14ac:dyDescent="0.25">
      <c r="A62" s="906" t="s">
        <v>197</v>
      </c>
      <c r="B62" s="907"/>
      <c r="C62" s="908"/>
      <c r="D62" s="581"/>
      <c r="E62" s="581"/>
      <c r="F62" s="581"/>
      <c r="G62" s="481"/>
      <c r="H62" s="736"/>
    </row>
    <row r="63" spans="1:8" ht="15" customHeight="1" x14ac:dyDescent="0.25">
      <c r="A63" s="906" t="s">
        <v>196</v>
      </c>
      <c r="B63" s="907"/>
      <c r="C63" s="908"/>
      <c r="D63" s="581">
        <v>323534321.64999998</v>
      </c>
      <c r="E63" s="581">
        <v>358478253.94999999</v>
      </c>
      <c r="F63" s="581">
        <f>351605767.36-1752330</f>
        <v>349853437.36000001</v>
      </c>
      <c r="G63" s="481">
        <v>355070478.02999997</v>
      </c>
      <c r="H63" s="736"/>
    </row>
    <row r="64" spans="1:8" ht="15" customHeight="1" x14ac:dyDescent="0.25">
      <c r="A64" s="906" t="s">
        <v>195</v>
      </c>
      <c r="B64" s="907"/>
      <c r="C64" s="908"/>
      <c r="D64" s="581"/>
      <c r="E64" s="581"/>
      <c r="F64" s="581"/>
      <c r="G64" s="481"/>
      <c r="H64" s="736"/>
    </row>
    <row r="65" spans="1:8" ht="15" customHeight="1" x14ac:dyDescent="0.25">
      <c r="A65" s="906" t="s">
        <v>194</v>
      </c>
      <c r="B65" s="907"/>
      <c r="C65" s="908"/>
      <c r="D65" s="581"/>
      <c r="E65" s="581"/>
      <c r="F65" s="581"/>
      <c r="G65" s="481"/>
      <c r="H65" s="736"/>
    </row>
    <row r="66" spans="1:8" ht="15" customHeight="1" x14ac:dyDescent="0.25">
      <c r="A66" s="906" t="s">
        <v>193</v>
      </c>
      <c r="B66" s="907"/>
      <c r="C66" s="908"/>
      <c r="D66" s="581">
        <f>D67+D68+D69+D70+D71+D72</f>
        <v>1317447</v>
      </c>
      <c r="E66" s="581">
        <f>E67+E68+E69+E70+E71+E72</f>
        <v>818607</v>
      </c>
      <c r="F66" s="581">
        <f>F67+F68+F69+F70+F71+F72</f>
        <v>676078</v>
      </c>
      <c r="G66" s="481">
        <f>G67+G68+G69+G70+G71+G72</f>
        <v>95226</v>
      </c>
      <c r="H66" s="736"/>
    </row>
    <row r="67" spans="1:8" ht="15" customHeight="1" x14ac:dyDescent="0.25">
      <c r="A67" s="906" t="s">
        <v>192</v>
      </c>
      <c r="B67" s="907"/>
      <c r="C67" s="908"/>
      <c r="D67" s="581"/>
      <c r="E67" s="581"/>
      <c r="F67" s="581"/>
      <c r="G67" s="481"/>
      <c r="H67" s="736"/>
    </row>
    <row r="68" spans="1:8" ht="15" customHeight="1" x14ac:dyDescent="0.25">
      <c r="A68" s="906" t="s">
        <v>191</v>
      </c>
      <c r="B68" s="907"/>
      <c r="C68" s="908"/>
      <c r="D68" s="581">
        <v>1191650</v>
      </c>
      <c r="E68" s="581">
        <v>689014</v>
      </c>
      <c r="F68" s="581">
        <v>527524</v>
      </c>
      <c r="G68" s="481">
        <v>11795</v>
      </c>
      <c r="H68" s="736"/>
    </row>
    <row r="69" spans="1:8" ht="15" customHeight="1" x14ac:dyDescent="0.25">
      <c r="A69" s="906" t="s">
        <v>190</v>
      </c>
      <c r="B69" s="907"/>
      <c r="C69" s="908"/>
      <c r="D69" s="581"/>
      <c r="E69" s="581"/>
      <c r="F69" s="581"/>
      <c r="G69" s="481"/>
      <c r="H69" s="736"/>
    </row>
    <row r="70" spans="1:8" ht="15" customHeight="1" x14ac:dyDescent="0.25">
      <c r="A70" s="906" t="s">
        <v>189</v>
      </c>
      <c r="B70" s="907"/>
      <c r="C70" s="908"/>
      <c r="D70" s="581"/>
      <c r="E70" s="581"/>
      <c r="F70" s="581"/>
      <c r="G70" s="481"/>
      <c r="H70" s="736"/>
    </row>
    <row r="71" spans="1:8" ht="15" customHeight="1" x14ac:dyDescent="0.25">
      <c r="A71" s="906" t="s">
        <v>188</v>
      </c>
      <c r="B71" s="907"/>
      <c r="C71" s="908"/>
      <c r="D71" s="581"/>
      <c r="E71" s="581"/>
      <c r="F71" s="581"/>
      <c r="G71" s="481"/>
      <c r="H71" s="736"/>
    </row>
    <row r="72" spans="1:8" x14ac:dyDescent="0.25">
      <c r="A72" s="906" t="s">
        <v>187</v>
      </c>
      <c r="B72" s="907"/>
      <c r="C72" s="908"/>
      <c r="D72" s="581">
        <v>125797</v>
      </c>
      <c r="E72" s="581">
        <v>129593</v>
      </c>
      <c r="F72" s="581">
        <v>148554</v>
      </c>
      <c r="G72" s="481">
        <v>83431</v>
      </c>
      <c r="H72" s="736"/>
    </row>
    <row r="73" spans="1:8" x14ac:dyDescent="0.25">
      <c r="A73" s="906" t="s">
        <v>186</v>
      </c>
      <c r="B73" s="907"/>
      <c r="C73" s="908"/>
      <c r="D73" s="581">
        <f>D74+D75</f>
        <v>291955</v>
      </c>
      <c r="E73" s="581">
        <f>E74+E75</f>
        <v>2215524</v>
      </c>
      <c r="F73" s="581">
        <f>F74+F75</f>
        <v>1752330</v>
      </c>
      <c r="G73" s="481">
        <f>G74+G75</f>
        <v>0</v>
      </c>
      <c r="H73" s="736"/>
    </row>
    <row r="74" spans="1:8" x14ac:dyDescent="0.25">
      <c r="A74" s="906" t="s">
        <v>185</v>
      </c>
      <c r="B74" s="907"/>
      <c r="C74" s="908"/>
      <c r="D74" s="581">
        <v>291955</v>
      </c>
      <c r="E74" s="581">
        <v>2215524</v>
      </c>
      <c r="F74" s="581">
        <v>1752330</v>
      </c>
      <c r="G74" s="481"/>
      <c r="H74" s="736"/>
    </row>
    <row r="75" spans="1:8" x14ac:dyDescent="0.25">
      <c r="A75" s="906" t="s">
        <v>184</v>
      </c>
      <c r="B75" s="907"/>
      <c r="C75" s="908"/>
      <c r="D75" s="581"/>
      <c r="E75" s="581"/>
      <c r="F75" s="581"/>
      <c r="G75" s="481"/>
      <c r="H75" s="736"/>
    </row>
    <row r="76" spans="1:8" x14ac:dyDescent="0.25">
      <c r="A76" s="906" t="s">
        <v>183</v>
      </c>
      <c r="B76" s="907"/>
      <c r="C76" s="908"/>
      <c r="D76" s="581"/>
      <c r="E76" s="581"/>
      <c r="F76" s="581"/>
      <c r="G76" s="481"/>
      <c r="H76" s="736"/>
    </row>
    <row r="77" spans="1:8" x14ac:dyDescent="0.25">
      <c r="A77" s="906" t="s">
        <v>182</v>
      </c>
      <c r="B77" s="907"/>
      <c r="C77" s="908"/>
      <c r="D77" s="581">
        <v>5546179.0800000001</v>
      </c>
      <c r="E77" s="581">
        <v>6292365.5</v>
      </c>
      <c r="F77" s="581">
        <v>2741103.37</v>
      </c>
      <c r="G77" s="481">
        <v>7162760.9900000002</v>
      </c>
      <c r="H77" s="736"/>
    </row>
    <row r="78" spans="1:8" ht="15" customHeight="1" x14ac:dyDescent="0.25">
      <c r="A78" s="906" t="s">
        <v>181</v>
      </c>
      <c r="B78" s="907"/>
      <c r="C78" s="908"/>
      <c r="D78" s="581"/>
      <c r="E78" s="581"/>
      <c r="F78" s="581"/>
      <c r="G78" s="481"/>
      <c r="H78" s="736"/>
    </row>
    <row r="79" spans="1:8" x14ac:dyDescent="0.25">
      <c r="A79" s="906" t="s">
        <v>180</v>
      </c>
      <c r="B79" s="907"/>
      <c r="C79" s="908"/>
      <c r="D79" s="581">
        <f>D80+D83+D84+D87+D88+D102+D103+D104+D107+D108</f>
        <v>91775188.75999999</v>
      </c>
      <c r="E79" s="581">
        <f>E80+E83+E84+E87+E88+E102+E103+E104+E107+E108</f>
        <v>109032212.37</v>
      </c>
      <c r="F79" s="581">
        <f>F80+F83+F84+F87+F88+F102+F103+F104+F107+F108</f>
        <v>101819666.19</v>
      </c>
      <c r="G79" s="481">
        <f>G80+G83+G84+G87+G88+G102+G103+G104+G107+G108</f>
        <v>99710354.960000008</v>
      </c>
      <c r="H79" s="736"/>
    </row>
    <row r="80" spans="1:8" x14ac:dyDescent="0.25">
      <c r="A80" s="906" t="s">
        <v>179</v>
      </c>
      <c r="B80" s="907"/>
      <c r="C80" s="908"/>
      <c r="D80" s="581">
        <f>D81+D82</f>
        <v>80934000</v>
      </c>
      <c r="E80" s="581">
        <f>E81+E82</f>
        <v>80934000</v>
      </c>
      <c r="F80" s="581">
        <f>F81+F82</f>
        <v>80934000</v>
      </c>
      <c r="G80" s="481">
        <f>G81+G82</f>
        <v>80934000</v>
      </c>
      <c r="H80" s="736"/>
    </row>
    <row r="81" spans="1:8" x14ac:dyDescent="0.25">
      <c r="A81" s="906" t="s">
        <v>178</v>
      </c>
      <c r="B81" s="907"/>
      <c r="C81" s="908"/>
      <c r="D81" s="581">
        <v>80934000</v>
      </c>
      <c r="E81" s="581">
        <v>80934000</v>
      </c>
      <c r="F81" s="581">
        <v>80934000</v>
      </c>
      <c r="G81" s="481">
        <v>80934000</v>
      </c>
      <c r="H81" s="736"/>
    </row>
    <row r="82" spans="1:8" x14ac:dyDescent="0.25">
      <c r="A82" s="906" t="s">
        <v>177</v>
      </c>
      <c r="B82" s="907"/>
      <c r="C82" s="908"/>
      <c r="D82" s="581"/>
      <c r="E82" s="581"/>
      <c r="F82" s="581"/>
      <c r="G82" s="481"/>
      <c r="H82" s="736"/>
    </row>
    <row r="83" spans="1:8" x14ac:dyDescent="0.25">
      <c r="A83" s="906" t="s">
        <v>176</v>
      </c>
      <c r="B83" s="907"/>
      <c r="C83" s="908"/>
      <c r="D83" s="581"/>
      <c r="E83" s="581"/>
      <c r="F83" s="581"/>
      <c r="G83" s="481"/>
      <c r="H83" s="736"/>
    </row>
    <row r="84" spans="1:8" ht="15" customHeight="1" x14ac:dyDescent="0.25">
      <c r="A84" s="906" t="s">
        <v>175</v>
      </c>
      <c r="B84" s="907"/>
      <c r="C84" s="908"/>
      <c r="D84" s="581">
        <f>D85+D86</f>
        <v>0</v>
      </c>
      <c r="E84" s="581">
        <f>E85+E86</f>
        <v>0</v>
      </c>
      <c r="F84" s="581">
        <f>F85+F86</f>
        <v>0</v>
      </c>
      <c r="G84" s="481">
        <f>G85+G86</f>
        <v>0</v>
      </c>
      <c r="H84" s="736"/>
    </row>
    <row r="85" spans="1:8" x14ac:dyDescent="0.25">
      <c r="A85" s="906" t="s">
        <v>174</v>
      </c>
      <c r="B85" s="907"/>
      <c r="C85" s="908"/>
      <c r="D85" s="581"/>
      <c r="E85" s="581"/>
      <c r="F85" s="581"/>
      <c r="G85" s="481"/>
      <c r="H85" s="736"/>
    </row>
    <row r="86" spans="1:8" x14ac:dyDescent="0.25">
      <c r="A86" s="906" t="s">
        <v>173</v>
      </c>
      <c r="B86" s="907"/>
      <c r="C86" s="908"/>
      <c r="D86" s="581"/>
      <c r="E86" s="581"/>
      <c r="F86" s="581"/>
      <c r="G86" s="481"/>
      <c r="H86" s="736"/>
    </row>
    <row r="87" spans="1:8" x14ac:dyDescent="0.25">
      <c r="A87" s="906" t="s">
        <v>172</v>
      </c>
      <c r="B87" s="907"/>
      <c r="C87" s="908"/>
      <c r="D87" s="581"/>
      <c r="E87" s="581"/>
      <c r="F87" s="581"/>
      <c r="G87" s="481"/>
      <c r="H87" s="736"/>
    </row>
    <row r="88" spans="1:8" ht="15" customHeight="1" x14ac:dyDescent="0.25">
      <c r="A88" s="906" t="s">
        <v>171</v>
      </c>
      <c r="B88" s="907"/>
      <c r="C88" s="908"/>
      <c r="D88" s="581">
        <f>D89+D95</f>
        <v>-237235.84</v>
      </c>
      <c r="E88" s="581">
        <f>E89+E95</f>
        <v>-446431.99</v>
      </c>
      <c r="F88" s="581">
        <f>F89+F95</f>
        <v>-291944.25</v>
      </c>
      <c r="G88" s="481">
        <f>G89+G95</f>
        <v>-361968.75</v>
      </c>
      <c r="H88" s="736"/>
    </row>
    <row r="89" spans="1:8" ht="15" customHeight="1" x14ac:dyDescent="0.25">
      <c r="A89" s="906" t="s">
        <v>170</v>
      </c>
      <c r="B89" s="907"/>
      <c r="C89" s="908"/>
      <c r="D89" s="581">
        <f>D90+D91+D92+D93+D94</f>
        <v>0</v>
      </c>
      <c r="E89" s="581">
        <f>E90+E91+E92+E93+E94</f>
        <v>0</v>
      </c>
      <c r="F89" s="581">
        <f>F90+F91+F92+F93+F94</f>
        <v>0</v>
      </c>
      <c r="G89" s="481">
        <f>G90+G91+G92+G93+G94</f>
        <v>0</v>
      </c>
      <c r="H89" s="736"/>
    </row>
    <row r="90" spans="1:8" x14ac:dyDescent="0.25">
      <c r="A90" s="906" t="s">
        <v>169</v>
      </c>
      <c r="B90" s="907"/>
      <c r="C90" s="908"/>
      <c r="D90" s="581"/>
      <c r="E90" s="581"/>
      <c r="F90" s="581"/>
      <c r="G90" s="481"/>
      <c r="H90" s="736"/>
    </row>
    <row r="91" spans="1:8" x14ac:dyDescent="0.25">
      <c r="A91" s="906" t="s">
        <v>168</v>
      </c>
      <c r="B91" s="907"/>
      <c r="C91" s="908"/>
      <c r="D91" s="581"/>
      <c r="E91" s="581"/>
      <c r="F91" s="581"/>
      <c r="G91" s="481"/>
      <c r="H91" s="736"/>
    </row>
    <row r="92" spans="1:8" x14ac:dyDescent="0.25">
      <c r="A92" s="906" t="s">
        <v>167</v>
      </c>
      <c r="B92" s="907"/>
      <c r="C92" s="908"/>
      <c r="D92" s="581"/>
      <c r="E92" s="581"/>
      <c r="F92" s="581"/>
      <c r="G92" s="481"/>
      <c r="H92" s="736"/>
    </row>
    <row r="93" spans="1:8" ht="15" customHeight="1" x14ac:dyDescent="0.25">
      <c r="A93" s="906" t="s">
        <v>166</v>
      </c>
      <c r="B93" s="907"/>
      <c r="C93" s="908"/>
      <c r="D93" s="581"/>
      <c r="E93" s="581"/>
      <c r="F93" s="581"/>
      <c r="G93" s="481"/>
      <c r="H93" s="736"/>
    </row>
    <row r="94" spans="1:8" ht="15" customHeight="1" x14ac:dyDescent="0.25">
      <c r="A94" s="906" t="s">
        <v>165</v>
      </c>
      <c r="B94" s="907"/>
      <c r="C94" s="908"/>
      <c r="D94" s="581"/>
      <c r="E94" s="581"/>
      <c r="F94" s="581"/>
      <c r="G94" s="481"/>
      <c r="H94" s="736"/>
    </row>
    <row r="95" spans="1:8" ht="15" customHeight="1" x14ac:dyDescent="0.25">
      <c r="A95" s="906" t="s">
        <v>164</v>
      </c>
      <c r="B95" s="907"/>
      <c r="C95" s="908"/>
      <c r="D95" s="581">
        <f>D96+D97+D98+D99+D100+D101</f>
        <v>-237235.84</v>
      </c>
      <c r="E95" s="581">
        <f>E96+E97+E98+E99+E100+E101</f>
        <v>-446431.99</v>
      </c>
      <c r="F95" s="581">
        <f>F96+F97+F98+F99+F100+F101</f>
        <v>-291944.25</v>
      </c>
      <c r="G95" s="481">
        <f>G96+G97+G98+G99+G100+G101</f>
        <v>-361968.75</v>
      </c>
      <c r="H95" s="736"/>
    </row>
    <row r="96" spans="1:8" ht="15" customHeight="1" x14ac:dyDescent="0.25">
      <c r="A96" s="906" t="s">
        <v>163</v>
      </c>
      <c r="B96" s="907"/>
      <c r="C96" s="908"/>
      <c r="D96" s="581"/>
      <c r="E96" s="581"/>
      <c r="F96" s="581"/>
      <c r="G96" s="481"/>
      <c r="H96" s="736"/>
    </row>
    <row r="97" spans="1:8" x14ac:dyDescent="0.25">
      <c r="A97" s="906" t="s">
        <v>162</v>
      </c>
      <c r="B97" s="907"/>
      <c r="C97" s="908"/>
      <c r="D97" s="581"/>
      <c r="E97" s="581"/>
      <c r="F97" s="581"/>
      <c r="G97" s="481"/>
      <c r="H97" s="736"/>
    </row>
    <row r="98" spans="1:8" ht="15" customHeight="1" x14ac:dyDescent="0.25">
      <c r="A98" s="906" t="s">
        <v>161</v>
      </c>
      <c r="B98" s="907"/>
      <c r="C98" s="908"/>
      <c r="D98" s="581"/>
      <c r="E98" s="581"/>
      <c r="F98" s="581"/>
      <c r="G98" s="481"/>
      <c r="H98" s="736"/>
    </row>
    <row r="99" spans="1:8" ht="15" customHeight="1" x14ac:dyDescent="0.25">
      <c r="A99" s="906" t="s">
        <v>160</v>
      </c>
      <c r="B99" s="907"/>
      <c r="C99" s="908"/>
      <c r="D99" s="581">
        <v>-237235.84</v>
      </c>
      <c r="E99" s="581">
        <v>-446431.99</v>
      </c>
      <c r="F99" s="581">
        <v>-291944.25</v>
      </c>
      <c r="G99" s="481">
        <v>-361968.75</v>
      </c>
      <c r="H99" s="736"/>
    </row>
    <row r="100" spans="1:8" ht="15" customHeight="1" x14ac:dyDescent="0.25">
      <c r="A100" s="906" t="s">
        <v>159</v>
      </c>
      <c r="B100" s="907"/>
      <c r="C100" s="908"/>
      <c r="D100" s="581"/>
      <c r="E100" s="581"/>
      <c r="F100" s="581"/>
      <c r="G100" s="481"/>
      <c r="H100" s="736"/>
    </row>
    <row r="101" spans="1:8" ht="15" customHeight="1" x14ac:dyDescent="0.25">
      <c r="A101" s="906" t="s">
        <v>158</v>
      </c>
      <c r="B101" s="907"/>
      <c r="C101" s="908"/>
      <c r="D101" s="581"/>
      <c r="E101" s="581"/>
      <c r="F101" s="581"/>
      <c r="G101" s="481"/>
      <c r="H101" s="736"/>
    </row>
    <row r="102" spans="1:8" ht="15" customHeight="1" x14ac:dyDescent="0.25">
      <c r="A102" s="906" t="s">
        <v>157</v>
      </c>
      <c r="B102" s="907"/>
      <c r="C102" s="908"/>
      <c r="D102" s="581"/>
      <c r="E102" s="581">
        <v>21177610.440000001</v>
      </c>
      <c r="F102" s="581"/>
      <c r="G102" s="481"/>
      <c r="H102" s="736"/>
    </row>
    <row r="103" spans="1:8" x14ac:dyDescent="0.25">
      <c r="A103" s="906" t="s">
        <v>156</v>
      </c>
      <c r="B103" s="907"/>
      <c r="C103" s="908"/>
      <c r="D103" s="581"/>
      <c r="E103" s="581"/>
      <c r="F103" s="581"/>
      <c r="G103" s="481"/>
      <c r="H103" s="736"/>
    </row>
    <row r="104" spans="1:8" x14ac:dyDescent="0.25">
      <c r="A104" s="906" t="s">
        <v>155</v>
      </c>
      <c r="B104" s="907"/>
      <c r="C104" s="908"/>
      <c r="D104" s="581">
        <f>D105+D106</f>
        <v>0</v>
      </c>
      <c r="E104" s="581">
        <f>E105+E106</f>
        <v>0</v>
      </c>
      <c r="F104" s="581">
        <f>F105+F106</f>
        <v>0</v>
      </c>
      <c r="G104" s="481">
        <f>G105+G106</f>
        <v>0</v>
      </c>
      <c r="H104" s="736"/>
    </row>
    <row r="105" spans="1:8" ht="30" customHeight="1" x14ac:dyDescent="0.25">
      <c r="A105" s="906" t="s">
        <v>154</v>
      </c>
      <c r="B105" s="907"/>
      <c r="C105" s="908"/>
      <c r="D105" s="581"/>
      <c r="E105" s="581"/>
      <c r="F105" s="581"/>
      <c r="G105" s="481"/>
      <c r="H105" s="736"/>
    </row>
    <row r="106" spans="1:8" x14ac:dyDescent="0.25">
      <c r="A106" s="906" t="s">
        <v>153</v>
      </c>
      <c r="B106" s="907"/>
      <c r="C106" s="908"/>
      <c r="D106" s="581"/>
      <c r="E106" s="581"/>
      <c r="F106" s="581"/>
      <c r="G106" s="481"/>
      <c r="H106" s="736"/>
    </row>
    <row r="107" spans="1:8" x14ac:dyDescent="0.25">
      <c r="A107" s="906" t="s">
        <v>152</v>
      </c>
      <c r="B107" s="907"/>
      <c r="C107" s="908"/>
      <c r="D107" s="581"/>
      <c r="E107" s="581"/>
      <c r="F107" s="581"/>
      <c r="G107" s="481"/>
      <c r="H107" s="736"/>
    </row>
    <row r="108" spans="1:8" ht="15.75" thickBot="1" x14ac:dyDescent="0.3">
      <c r="A108" s="906" t="s">
        <v>151</v>
      </c>
      <c r="B108" s="907"/>
      <c r="C108" s="908"/>
      <c r="D108" s="582">
        <v>11078424.6</v>
      </c>
      <c r="E108" s="582">
        <v>7367033.9199999999</v>
      </c>
      <c r="F108" s="582">
        <v>21177610.440000001</v>
      </c>
      <c r="G108" s="482">
        <v>19138323.710000001</v>
      </c>
      <c r="H108" s="736"/>
    </row>
    <row r="109" spans="1:8" x14ac:dyDescent="0.25">
      <c r="A109" s="906" t="s">
        <v>150</v>
      </c>
      <c r="B109" s="907"/>
      <c r="C109" s="908"/>
      <c r="D109" s="583" t="s">
        <v>3212</v>
      </c>
      <c r="E109" s="583" t="s">
        <v>3212</v>
      </c>
      <c r="F109" s="583" t="s">
        <v>3212</v>
      </c>
      <c r="G109" s="485" t="s">
        <v>3212</v>
      </c>
      <c r="H109" s="736"/>
    </row>
    <row r="110" spans="1:8" x14ac:dyDescent="0.25">
      <c r="A110" s="906" t="s">
        <v>149</v>
      </c>
      <c r="B110" s="907"/>
      <c r="C110" s="908"/>
      <c r="D110" s="584" t="s">
        <v>3212</v>
      </c>
      <c r="E110" s="584" t="s">
        <v>3212</v>
      </c>
      <c r="F110" s="584" t="s">
        <v>3212</v>
      </c>
      <c r="G110" s="486" t="s">
        <v>3212</v>
      </c>
      <c r="H110" s="736"/>
    </row>
    <row r="111" spans="1:8" ht="15" customHeight="1" x14ac:dyDescent="0.25">
      <c r="A111" s="906" t="s">
        <v>148</v>
      </c>
      <c r="B111" s="907"/>
      <c r="C111" s="908"/>
      <c r="D111" s="584" t="s">
        <v>3212</v>
      </c>
      <c r="E111" s="584" t="s">
        <v>3212</v>
      </c>
      <c r="F111" s="584" t="s">
        <v>3212</v>
      </c>
      <c r="G111" s="486" t="s">
        <v>3212</v>
      </c>
      <c r="H111" s="736"/>
    </row>
    <row r="112" spans="1:8" ht="15.75" thickBot="1" x14ac:dyDescent="0.3">
      <c r="A112" s="930" t="s">
        <v>147</v>
      </c>
      <c r="B112" s="931"/>
      <c r="C112" s="932"/>
      <c r="D112" s="585" t="s">
        <v>3212</v>
      </c>
      <c r="E112" s="585" t="s">
        <v>3212</v>
      </c>
      <c r="F112" s="585" t="s">
        <v>3212</v>
      </c>
      <c r="G112" s="487" t="s">
        <v>3212</v>
      </c>
      <c r="H112" s="692"/>
    </row>
    <row r="113" spans="2:9" x14ac:dyDescent="0.25">
      <c r="B113" s="123"/>
      <c r="C113" s="122"/>
      <c r="D113" s="586"/>
      <c r="G113" s="120"/>
      <c r="H113" s="121"/>
      <c r="I113" s="120"/>
    </row>
    <row r="114" spans="2:9" x14ac:dyDescent="0.25">
      <c r="B114" s="123"/>
      <c r="C114" s="122"/>
      <c r="D114" s="586"/>
      <c r="G114" s="120"/>
      <c r="H114" s="121"/>
      <c r="I114" s="120"/>
    </row>
    <row r="115" spans="2:9" x14ac:dyDescent="0.25">
      <c r="B115" s="123"/>
      <c r="C115" s="122"/>
      <c r="D115" s="586"/>
      <c r="G115" s="120"/>
      <c r="H115" s="121"/>
      <c r="I115" s="120"/>
    </row>
    <row r="116" spans="2:9" x14ac:dyDescent="0.25">
      <c r="B116" s="123"/>
      <c r="C116" s="122"/>
      <c r="D116" s="586"/>
      <c r="G116" s="120"/>
      <c r="H116" s="121"/>
      <c r="I116" s="120"/>
    </row>
    <row r="117" spans="2:9" x14ac:dyDescent="0.25">
      <c r="G117" s="120"/>
      <c r="H117" s="121"/>
      <c r="I117" s="120"/>
    </row>
    <row r="118" spans="2:9" x14ac:dyDescent="0.25">
      <c r="G118" s="120"/>
      <c r="H118" s="121"/>
      <c r="I118" s="120"/>
    </row>
    <row r="119" spans="2:9" x14ac:dyDescent="0.25">
      <c r="G119" s="120"/>
      <c r="H119" s="121"/>
      <c r="I119" s="120"/>
    </row>
    <row r="120" spans="2:9" x14ac:dyDescent="0.25">
      <c r="G120" s="120"/>
      <c r="H120" s="121"/>
      <c r="I120" s="120"/>
    </row>
    <row r="121" spans="2:9" x14ac:dyDescent="0.25">
      <c r="G121" s="120"/>
      <c r="H121" s="121"/>
      <c r="I121" s="120"/>
    </row>
    <row r="122" spans="2:9" x14ac:dyDescent="0.25">
      <c r="G122" s="120"/>
      <c r="H122" s="121"/>
      <c r="I122" s="120"/>
    </row>
    <row r="123" spans="2:9" x14ac:dyDescent="0.25">
      <c r="G123" s="120"/>
      <c r="H123" s="121"/>
      <c r="I123" s="120"/>
    </row>
    <row r="124" spans="2:9" x14ac:dyDescent="0.25">
      <c r="G124" s="120"/>
      <c r="H124" s="121"/>
      <c r="I124" s="120"/>
    </row>
    <row r="125" spans="2:9" x14ac:dyDescent="0.25">
      <c r="G125" s="120"/>
      <c r="H125" s="121"/>
      <c r="I125" s="120"/>
    </row>
    <row r="126" spans="2:9" x14ac:dyDescent="0.25">
      <c r="G126" s="120"/>
      <c r="H126" s="121"/>
      <c r="I126" s="120"/>
    </row>
    <row r="127" spans="2:9" x14ac:dyDescent="0.25">
      <c r="G127" s="120"/>
      <c r="H127" s="121"/>
      <c r="I127" s="120"/>
    </row>
    <row r="128" spans="2:9" x14ac:dyDescent="0.25">
      <c r="G128" s="120"/>
      <c r="H128" s="121"/>
      <c r="I128" s="120"/>
    </row>
    <row r="129" spans="7:9" x14ac:dyDescent="0.25">
      <c r="G129" s="120"/>
      <c r="H129" s="121"/>
      <c r="I129" s="120"/>
    </row>
    <row r="130" spans="7:9" x14ac:dyDescent="0.25">
      <c r="G130" s="120"/>
      <c r="H130" s="121"/>
      <c r="I130" s="120"/>
    </row>
    <row r="131" spans="7:9" x14ac:dyDescent="0.25">
      <c r="G131" s="120"/>
      <c r="H131" s="121"/>
      <c r="I131" s="120"/>
    </row>
    <row r="132" spans="7:9" x14ac:dyDescent="0.25">
      <c r="G132" s="120"/>
      <c r="H132" s="121"/>
      <c r="I132" s="120"/>
    </row>
    <row r="133" spans="7:9" x14ac:dyDescent="0.25">
      <c r="G133" s="120"/>
      <c r="H133" s="121"/>
      <c r="I133" s="120"/>
    </row>
    <row r="134" spans="7:9" x14ac:dyDescent="0.25">
      <c r="G134" s="120"/>
      <c r="H134" s="121"/>
      <c r="I134" s="120"/>
    </row>
    <row r="135" spans="7:9" x14ac:dyDescent="0.25">
      <c r="G135" s="120"/>
      <c r="H135" s="121"/>
      <c r="I135" s="120"/>
    </row>
    <row r="136" spans="7:9" x14ac:dyDescent="0.25">
      <c r="G136" s="120"/>
      <c r="H136" s="120"/>
      <c r="I136" s="120"/>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6"/>
  <sheetViews>
    <sheetView zoomScale="80" zoomScaleNormal="80" workbookViewId="0">
      <selection activeCell="E13" sqref="E13"/>
    </sheetView>
  </sheetViews>
  <sheetFormatPr defaultRowHeight="15" x14ac:dyDescent="0.25"/>
  <cols>
    <col min="1" max="1" width="50.7109375" customWidth="1"/>
    <col min="2" max="2" width="22" customWidth="1"/>
    <col min="3" max="3" width="7.5703125" customWidth="1"/>
    <col min="4" max="4" width="16.7109375" style="556" customWidth="1"/>
    <col min="5" max="8" width="16.7109375" customWidth="1"/>
  </cols>
  <sheetData>
    <row r="1" spans="1:8" x14ac:dyDescent="0.25">
      <c r="A1" s="720" t="s">
        <v>983</v>
      </c>
      <c r="B1" s="720"/>
      <c r="C1" s="18"/>
      <c r="D1" s="568"/>
      <c r="E1" s="18"/>
      <c r="F1" s="18"/>
      <c r="G1" s="18"/>
      <c r="H1" s="18"/>
    </row>
    <row r="2" spans="1:8" x14ac:dyDescent="0.25">
      <c r="A2" s="20" t="s">
        <v>993</v>
      </c>
      <c r="B2" s="20"/>
      <c r="C2" s="18"/>
      <c r="D2" s="568"/>
      <c r="E2" s="18"/>
      <c r="F2" s="18"/>
      <c r="G2" s="18"/>
      <c r="H2" s="18"/>
    </row>
    <row r="3" spans="1:8" ht="15.75" thickBot="1" x14ac:dyDescent="0.3">
      <c r="A3" s="721"/>
      <c r="B3" s="721"/>
      <c r="C3" s="721"/>
      <c r="D3" s="721"/>
      <c r="E3" s="721"/>
      <c r="F3" s="721"/>
      <c r="G3" s="721"/>
      <c r="H3" s="721"/>
    </row>
    <row r="4" spans="1:8" x14ac:dyDescent="0.25">
      <c r="A4" s="722" t="s">
        <v>7</v>
      </c>
      <c r="B4" s="723"/>
      <c r="C4" s="723"/>
      <c r="D4" s="723"/>
      <c r="E4" s="146"/>
      <c r="F4" s="146"/>
      <c r="G4" s="146"/>
      <c r="H4" s="726" t="s">
        <v>3176</v>
      </c>
    </row>
    <row r="5" spans="1:8" ht="20.100000000000001" customHeight="1" thickBot="1" x14ac:dyDescent="0.3">
      <c r="A5" s="724"/>
      <c r="B5" s="725"/>
      <c r="C5" s="725"/>
      <c r="D5" s="725"/>
      <c r="E5" s="145"/>
      <c r="F5" s="145"/>
      <c r="G5" s="145"/>
      <c r="H5" s="727"/>
    </row>
    <row r="6" spans="1:8" ht="15.75" thickBot="1" x14ac:dyDescent="0.3">
      <c r="A6" s="805" t="str">
        <f>Obsah!A3</f>
        <v>Informace platné k datu</v>
      </c>
      <c r="B6" s="916"/>
      <c r="C6" s="917"/>
      <c r="D6" s="144" t="str">
        <f>Obsah!C3</f>
        <v>(30/06/2015)</v>
      </c>
      <c r="E6" s="143"/>
      <c r="F6" s="143"/>
      <c r="G6" s="143"/>
      <c r="H6" s="16"/>
    </row>
    <row r="7" spans="1:8" s="142" customFormat="1" ht="39.950000000000003" customHeight="1" x14ac:dyDescent="0.25">
      <c r="A7" s="939" t="s">
        <v>323</v>
      </c>
      <c r="B7" s="836"/>
      <c r="C7" s="837"/>
      <c r="D7" s="130" t="s">
        <v>113</v>
      </c>
      <c r="E7" s="131" t="s">
        <v>112</v>
      </c>
      <c r="F7" s="130" t="s">
        <v>111</v>
      </c>
      <c r="G7" s="131" t="s">
        <v>110</v>
      </c>
      <c r="H7" s="691" t="s">
        <v>992</v>
      </c>
    </row>
    <row r="8" spans="1:8" s="142" customFormat="1" ht="18.75" customHeight="1" thickBot="1" x14ac:dyDescent="0.3">
      <c r="A8" s="921"/>
      <c r="B8" s="922"/>
      <c r="C8" s="923"/>
      <c r="D8" s="136" t="s">
        <v>3321</v>
      </c>
      <c r="E8" s="136" t="s">
        <v>3319</v>
      </c>
      <c r="F8" s="136" t="s">
        <v>3291</v>
      </c>
      <c r="G8" s="136" t="s">
        <v>3213</v>
      </c>
      <c r="H8" s="736"/>
    </row>
    <row r="9" spans="1:8" ht="15" customHeight="1" x14ac:dyDescent="0.25">
      <c r="A9" s="936" t="s">
        <v>322</v>
      </c>
      <c r="B9" s="937"/>
      <c r="C9" s="938"/>
      <c r="D9" s="580">
        <f>D10+D11+D12+D13+D14+D15+D16</f>
        <v>15606230.239999998</v>
      </c>
      <c r="E9" s="580">
        <f>E10+E11+E12+E13+E14+E15+E16</f>
        <v>8516835.4600000009</v>
      </c>
      <c r="F9" s="580">
        <f>F10+F11+F12+F13+F14+F15+F16</f>
        <v>37456811.449999996</v>
      </c>
      <c r="G9" s="480">
        <f>G10+G11+G12+G13+G14+G15+G16</f>
        <v>27727556.940000001</v>
      </c>
      <c r="H9" s="736"/>
    </row>
    <row r="10" spans="1:8" ht="15" customHeight="1" x14ac:dyDescent="0.25">
      <c r="A10" s="933" t="s">
        <v>321</v>
      </c>
      <c r="B10" s="934"/>
      <c r="C10" s="935"/>
      <c r="D10" s="581"/>
      <c r="E10" s="581"/>
      <c r="F10" s="581"/>
      <c r="G10" s="481"/>
      <c r="H10" s="736"/>
    </row>
    <row r="11" spans="1:8" ht="15" customHeight="1" x14ac:dyDescent="0.25">
      <c r="A11" s="933" t="s">
        <v>320</v>
      </c>
      <c r="B11" s="934"/>
      <c r="C11" s="935"/>
      <c r="D11" s="581"/>
      <c r="E11" s="581"/>
      <c r="F11" s="581"/>
      <c r="G11" s="481"/>
      <c r="H11" s="736"/>
    </row>
    <row r="12" spans="1:8" ht="15" customHeight="1" x14ac:dyDescent="0.25">
      <c r="A12" s="933" t="s">
        <v>319</v>
      </c>
      <c r="B12" s="934"/>
      <c r="C12" s="935"/>
      <c r="D12" s="581">
        <v>571961.87</v>
      </c>
      <c r="E12" s="581">
        <v>293818.46000000002</v>
      </c>
      <c r="F12" s="581">
        <v>788134.79</v>
      </c>
      <c r="G12" s="481">
        <v>565848.28</v>
      </c>
      <c r="H12" s="736"/>
    </row>
    <row r="13" spans="1:8" ht="15" customHeight="1" x14ac:dyDescent="0.25">
      <c r="A13" s="933" t="s">
        <v>318</v>
      </c>
      <c r="B13" s="934"/>
      <c r="C13" s="935"/>
      <c r="D13" s="581">
        <v>15034268.369999999</v>
      </c>
      <c r="E13" s="581">
        <v>8223017</v>
      </c>
      <c r="F13" s="581">
        <v>36668676.659999996</v>
      </c>
      <c r="G13" s="481">
        <v>27161708.66</v>
      </c>
      <c r="H13" s="736"/>
    </row>
    <row r="14" spans="1:8" ht="15" customHeight="1" x14ac:dyDescent="0.25">
      <c r="A14" s="933" t="s">
        <v>317</v>
      </c>
      <c r="B14" s="934"/>
      <c r="C14" s="935"/>
      <c r="D14" s="581"/>
      <c r="E14" s="581"/>
      <c r="F14" s="581"/>
      <c r="G14" s="481"/>
      <c r="H14" s="736"/>
    </row>
    <row r="15" spans="1:8" ht="15" customHeight="1" x14ac:dyDescent="0.25">
      <c r="A15" s="933" t="s">
        <v>316</v>
      </c>
      <c r="B15" s="934"/>
      <c r="C15" s="935"/>
      <c r="D15" s="581"/>
      <c r="E15" s="581"/>
      <c r="F15" s="581"/>
      <c r="G15" s="481"/>
      <c r="H15" s="736"/>
    </row>
    <row r="16" spans="1:8" ht="15" customHeight="1" x14ac:dyDescent="0.25">
      <c r="A16" s="933" t="s">
        <v>315</v>
      </c>
      <c r="B16" s="934"/>
      <c r="C16" s="935"/>
      <c r="D16" s="581"/>
      <c r="E16" s="581"/>
      <c r="F16" s="581"/>
      <c r="G16" s="481"/>
      <c r="H16" s="736"/>
    </row>
    <row r="17" spans="1:8" ht="15" customHeight="1" x14ac:dyDescent="0.25">
      <c r="A17" s="933" t="s">
        <v>314</v>
      </c>
      <c r="B17" s="934"/>
      <c r="C17" s="935"/>
      <c r="D17" s="581">
        <f>D18+D19+D20+D21+D22</f>
        <v>6536759.3600000003</v>
      </c>
      <c r="E17" s="581">
        <f>E18+E19+E20+E21+E22</f>
        <v>3567170.63</v>
      </c>
      <c r="F17" s="581">
        <f>F18+F19+F20+F21+F22</f>
        <v>15386255.59</v>
      </c>
      <c r="G17" s="481">
        <f>G18+G19+G20+G21+G22</f>
        <v>11385386.52</v>
      </c>
      <c r="H17" s="736"/>
    </row>
    <row r="18" spans="1:8" ht="15" customHeight="1" x14ac:dyDescent="0.25">
      <c r="A18" s="933" t="s">
        <v>313</v>
      </c>
      <c r="B18" s="934"/>
      <c r="C18" s="935"/>
      <c r="D18" s="581"/>
      <c r="E18" s="581"/>
      <c r="F18" s="581"/>
      <c r="G18" s="481"/>
      <c r="H18" s="736"/>
    </row>
    <row r="19" spans="1:8" ht="15" customHeight="1" x14ac:dyDescent="0.25">
      <c r="A19" s="933" t="s">
        <v>312</v>
      </c>
      <c r="B19" s="934"/>
      <c r="C19" s="935"/>
      <c r="D19" s="581"/>
      <c r="E19" s="581"/>
      <c r="F19" s="581"/>
      <c r="G19" s="481"/>
      <c r="H19" s="736"/>
    </row>
    <row r="20" spans="1:8" ht="15" customHeight="1" x14ac:dyDescent="0.25">
      <c r="A20" s="933" t="s">
        <v>311</v>
      </c>
      <c r="B20" s="934"/>
      <c r="C20" s="935"/>
      <c r="D20" s="581">
        <v>6536759.3600000003</v>
      </c>
      <c r="E20" s="581">
        <f>-3567170.63*-1</f>
        <v>3567170.63</v>
      </c>
      <c r="F20" s="581">
        <v>15386255.59</v>
      </c>
      <c r="G20" s="481">
        <v>11385386.52</v>
      </c>
      <c r="H20" s="736"/>
    </row>
    <row r="21" spans="1:8" ht="15" customHeight="1" x14ac:dyDescent="0.25">
      <c r="A21" s="933" t="s">
        <v>310</v>
      </c>
      <c r="B21" s="934"/>
      <c r="C21" s="935"/>
      <c r="D21" s="581"/>
      <c r="E21" s="581"/>
      <c r="F21" s="581"/>
      <c r="G21" s="481"/>
      <c r="H21" s="736"/>
    </row>
    <row r="22" spans="1:8" ht="15" customHeight="1" x14ac:dyDescent="0.25">
      <c r="A22" s="933" t="s">
        <v>309</v>
      </c>
      <c r="B22" s="934"/>
      <c r="C22" s="935"/>
      <c r="D22" s="581"/>
      <c r="E22" s="581"/>
      <c r="F22" s="581"/>
      <c r="G22" s="481"/>
      <c r="H22" s="736"/>
    </row>
    <row r="23" spans="1:8" ht="15" customHeight="1" x14ac:dyDescent="0.25">
      <c r="A23" s="933" t="s">
        <v>308</v>
      </c>
      <c r="B23" s="934"/>
      <c r="C23" s="935"/>
      <c r="D23" s="581"/>
      <c r="E23" s="581"/>
      <c r="F23" s="581"/>
      <c r="G23" s="481"/>
      <c r="H23" s="736"/>
    </row>
    <row r="24" spans="1:8" ht="15" customHeight="1" x14ac:dyDescent="0.25">
      <c r="A24" s="933" t="s">
        <v>307</v>
      </c>
      <c r="B24" s="934"/>
      <c r="C24" s="935"/>
      <c r="D24" s="581">
        <f>D25+D26+D27</f>
        <v>0</v>
      </c>
      <c r="E24" s="581">
        <f>E25+E26+E27</f>
        <v>0</v>
      </c>
      <c r="F24" s="581">
        <f>F25+F26+F27</f>
        <v>0</v>
      </c>
      <c r="G24" s="481">
        <f>G25+G26+G27</f>
        <v>0</v>
      </c>
      <c r="H24" s="736"/>
    </row>
    <row r="25" spans="1:8" ht="15" customHeight="1" x14ac:dyDescent="0.25">
      <c r="A25" s="933" t="s">
        <v>306</v>
      </c>
      <c r="B25" s="934"/>
      <c r="C25" s="935"/>
      <c r="D25" s="581"/>
      <c r="E25" s="581"/>
      <c r="F25" s="581"/>
      <c r="G25" s="481"/>
      <c r="H25" s="736"/>
    </row>
    <row r="26" spans="1:8" ht="15" customHeight="1" x14ac:dyDescent="0.25">
      <c r="A26" s="933" t="s">
        <v>305</v>
      </c>
      <c r="B26" s="934"/>
      <c r="C26" s="935"/>
      <c r="D26" s="581"/>
      <c r="E26" s="581"/>
      <c r="F26" s="581"/>
      <c r="G26" s="481"/>
      <c r="H26" s="736"/>
    </row>
    <row r="27" spans="1:8" ht="15" customHeight="1" x14ac:dyDescent="0.25">
      <c r="A27" s="933" t="s">
        <v>304</v>
      </c>
      <c r="B27" s="934"/>
      <c r="C27" s="935"/>
      <c r="D27" s="581"/>
      <c r="E27" s="581"/>
      <c r="F27" s="581"/>
      <c r="G27" s="481"/>
      <c r="H27" s="736"/>
    </row>
    <row r="28" spans="1:8" ht="15" customHeight="1" x14ac:dyDescent="0.25">
      <c r="A28" s="933" t="s">
        <v>303</v>
      </c>
      <c r="B28" s="934"/>
      <c r="C28" s="935"/>
      <c r="D28" s="581">
        <v>41799480.590000004</v>
      </c>
      <c r="E28" s="581">
        <v>21546204.120000001</v>
      </c>
      <c r="F28" s="581">
        <f>79489031.71+3000</f>
        <v>79492031.709999993</v>
      </c>
      <c r="G28" s="481">
        <f>66213849.33+2000</f>
        <v>66215849.329999998</v>
      </c>
      <c r="H28" s="736"/>
    </row>
    <row r="29" spans="1:8" ht="15" customHeight="1" x14ac:dyDescent="0.25">
      <c r="A29" s="933" t="s">
        <v>302</v>
      </c>
      <c r="B29" s="934"/>
      <c r="C29" s="935"/>
      <c r="D29" s="581">
        <v>21804378.109999999</v>
      </c>
      <c r="E29" s="581">
        <f>-11135926.61*-1</f>
        <v>11135926.609999999</v>
      </c>
      <c r="F29" s="581">
        <f>47074204.31+1000</f>
        <v>47075204.310000002</v>
      </c>
      <c r="G29" s="481">
        <v>38643240.509999998</v>
      </c>
      <c r="H29" s="736"/>
    </row>
    <row r="30" spans="1:8" ht="15" customHeight="1" x14ac:dyDescent="0.25">
      <c r="A30" s="933" t="s">
        <v>301</v>
      </c>
      <c r="B30" s="934"/>
      <c r="C30" s="935"/>
      <c r="D30" s="581">
        <f>D31+D32+D33+D34+D35</f>
        <v>0</v>
      </c>
      <c r="E30" s="581">
        <f>E31+E32+E33+E34+E35</f>
        <v>0</v>
      </c>
      <c r="F30" s="581">
        <f>F31+F32+F33+F34+F35</f>
        <v>0</v>
      </c>
      <c r="G30" s="481">
        <f>G31+G32+G33+G34+G35</f>
        <v>0</v>
      </c>
      <c r="H30" s="736"/>
    </row>
    <row r="31" spans="1:8" ht="15" customHeight="1" x14ac:dyDescent="0.25">
      <c r="A31" s="933" t="s">
        <v>300</v>
      </c>
      <c r="B31" s="934"/>
      <c r="C31" s="935"/>
      <c r="D31" s="581"/>
      <c r="E31" s="581"/>
      <c r="F31" s="581"/>
      <c r="G31" s="481"/>
      <c r="H31" s="736"/>
    </row>
    <row r="32" spans="1:8" ht="15" customHeight="1" x14ac:dyDescent="0.25">
      <c r="A32" s="933" t="s">
        <v>299</v>
      </c>
      <c r="B32" s="934"/>
      <c r="C32" s="935"/>
      <c r="D32" s="581"/>
      <c r="E32" s="581"/>
      <c r="F32" s="581"/>
      <c r="G32" s="481"/>
      <c r="H32" s="736"/>
    </row>
    <row r="33" spans="1:8" ht="15" customHeight="1" x14ac:dyDescent="0.25">
      <c r="A33" s="933" t="s">
        <v>298</v>
      </c>
      <c r="B33" s="934"/>
      <c r="C33" s="935"/>
      <c r="D33" s="581"/>
      <c r="E33" s="581"/>
      <c r="F33" s="581"/>
      <c r="G33" s="481"/>
      <c r="H33" s="736"/>
    </row>
    <row r="34" spans="1:8" ht="15" customHeight="1" x14ac:dyDescent="0.25">
      <c r="A34" s="933" t="s">
        <v>297</v>
      </c>
      <c r="B34" s="934"/>
      <c r="C34" s="935"/>
      <c r="D34" s="581"/>
      <c r="E34" s="581"/>
      <c r="F34" s="581"/>
      <c r="G34" s="481"/>
      <c r="H34" s="736"/>
    </row>
    <row r="35" spans="1:8" ht="15" customHeight="1" x14ac:dyDescent="0.25">
      <c r="A35" s="933" t="s">
        <v>296</v>
      </c>
      <c r="B35" s="934"/>
      <c r="C35" s="935"/>
      <c r="D35" s="581"/>
      <c r="E35" s="581"/>
      <c r="F35" s="581"/>
      <c r="G35" s="481"/>
      <c r="H35" s="736"/>
    </row>
    <row r="36" spans="1:8" ht="15" customHeight="1" x14ac:dyDescent="0.25">
      <c r="A36" s="933" t="s">
        <v>295</v>
      </c>
      <c r="B36" s="934"/>
      <c r="C36" s="935"/>
      <c r="D36" s="581">
        <v>1703080</v>
      </c>
      <c r="E36" s="581">
        <v>1703080</v>
      </c>
      <c r="F36" s="581">
        <v>484390</v>
      </c>
      <c r="G36" s="481">
        <v>397675.39</v>
      </c>
      <c r="H36" s="736"/>
    </row>
    <row r="37" spans="1:8" ht="15" customHeight="1" x14ac:dyDescent="0.25">
      <c r="A37" s="933" t="s">
        <v>294</v>
      </c>
      <c r="B37" s="934"/>
      <c r="C37" s="935"/>
      <c r="D37" s="581"/>
      <c r="E37" s="581"/>
      <c r="F37" s="581"/>
      <c r="G37" s="481"/>
      <c r="H37" s="736"/>
    </row>
    <row r="38" spans="1:8" ht="15" customHeight="1" x14ac:dyDescent="0.25">
      <c r="A38" s="933" t="s">
        <v>293</v>
      </c>
      <c r="B38" s="934"/>
      <c r="C38" s="935"/>
      <c r="D38" s="581"/>
      <c r="E38" s="581"/>
      <c r="F38" s="581"/>
      <c r="G38" s="481"/>
      <c r="H38" s="736"/>
    </row>
    <row r="39" spans="1:8" ht="15" customHeight="1" x14ac:dyDescent="0.25">
      <c r="A39" s="933" t="s">
        <v>292</v>
      </c>
      <c r="B39" s="934"/>
      <c r="C39" s="935"/>
      <c r="D39" s="581">
        <f>-2084440.74000002+117</f>
        <v>-2084323.74000002</v>
      </c>
      <c r="E39" s="581">
        <f>57893752.87-59572022.09</f>
        <v>-1678269.2200000063</v>
      </c>
      <c r="F39" s="581">
        <f>-105780488.47+105720144.23</f>
        <v>-60344.239999994636</v>
      </c>
      <c r="G39" s="481">
        <v>198043.34</v>
      </c>
      <c r="H39" s="736"/>
    </row>
    <row r="40" spans="1:8" ht="15" customHeight="1" x14ac:dyDescent="0.25">
      <c r="A40" s="933" t="s">
        <v>291</v>
      </c>
      <c r="B40" s="934"/>
      <c r="C40" s="935"/>
      <c r="D40" s="581"/>
      <c r="E40" s="581"/>
      <c r="F40" s="581"/>
      <c r="G40" s="481"/>
      <c r="H40" s="736"/>
    </row>
    <row r="41" spans="1:8" ht="15" customHeight="1" x14ac:dyDescent="0.25">
      <c r="A41" s="933" t="s">
        <v>290</v>
      </c>
      <c r="B41" s="934"/>
      <c r="C41" s="935"/>
      <c r="D41" s="581">
        <v>362191.17</v>
      </c>
      <c r="E41" s="581">
        <v>132107.79999999999</v>
      </c>
      <c r="F41" s="581">
        <v>156258.68</v>
      </c>
      <c r="G41" s="481">
        <v>11960.25</v>
      </c>
      <c r="H41" s="736"/>
    </row>
    <row r="42" spans="1:8" ht="15" customHeight="1" x14ac:dyDescent="0.25">
      <c r="A42" s="933" t="s">
        <v>289</v>
      </c>
      <c r="B42" s="934"/>
      <c r="C42" s="935"/>
      <c r="D42" s="581">
        <v>856210.29</v>
      </c>
      <c r="E42" s="581">
        <f>-451143.51*-1</f>
        <v>451143.51</v>
      </c>
      <c r="F42" s="581">
        <f>1663036.16+26806</f>
        <v>1689842.16</v>
      </c>
      <c r="G42" s="481">
        <v>1324337.77</v>
      </c>
      <c r="H42" s="736"/>
    </row>
    <row r="43" spans="1:8" ht="15" customHeight="1" x14ac:dyDescent="0.25">
      <c r="A43" s="933" t="s">
        <v>288</v>
      </c>
      <c r="B43" s="934"/>
      <c r="C43" s="935"/>
      <c r="D43" s="581">
        <f>D9-D17-D23+D24+D28-D29+D30+D36+D37+D38+D39+D40+D41-D42</f>
        <v>28189310.499999981</v>
      </c>
      <c r="E43" s="581">
        <f>E9-E17-E23+E24+E28-E29+E30+E36+E37+E38+E39+E40+E41-E42</f>
        <v>15065717.409999998</v>
      </c>
      <c r="F43" s="581">
        <f>F9-F17-F23+F24+F28-F29+F30+F36+F37+F38+F39+F40+F41-F42</f>
        <v>53377845.539999999</v>
      </c>
      <c r="G43" s="481">
        <f>G9-G17-G23+G24+G28-G29+G30+G36+G37+G38+G39+G40+G41-G42</f>
        <v>43198120.450000003</v>
      </c>
      <c r="H43" s="736"/>
    </row>
    <row r="44" spans="1:8" ht="15" customHeight="1" x14ac:dyDescent="0.25">
      <c r="A44" s="933" t="s">
        <v>287</v>
      </c>
      <c r="B44" s="934"/>
      <c r="C44" s="935"/>
      <c r="D44" s="581">
        <f>D45+D46</f>
        <v>14254217.149999999</v>
      </c>
      <c r="E44" s="581">
        <f>E45+E46</f>
        <v>5934908.1399999997</v>
      </c>
      <c r="F44" s="581">
        <f>F45+F46</f>
        <v>26143481.180000003</v>
      </c>
      <c r="G44" s="481">
        <f>G45+G46</f>
        <v>19489302.030000001</v>
      </c>
      <c r="H44" s="736"/>
    </row>
    <row r="45" spans="1:8" ht="15" customHeight="1" x14ac:dyDescent="0.25">
      <c r="A45" s="933" t="s">
        <v>286</v>
      </c>
      <c r="B45" s="934"/>
      <c r="C45" s="935"/>
      <c r="D45" s="581">
        <v>3163525.2</v>
      </c>
      <c r="E45" s="581">
        <f>-698750*-1</f>
        <v>698750</v>
      </c>
      <c r="F45" s="581">
        <f>2729618.48+66023</f>
        <v>2795641.48</v>
      </c>
      <c r="G45" s="481">
        <v>2043636.37</v>
      </c>
      <c r="H45" s="736"/>
    </row>
    <row r="46" spans="1:8" ht="15" customHeight="1" x14ac:dyDescent="0.25">
      <c r="A46" s="933" t="s">
        <v>285</v>
      </c>
      <c r="B46" s="934"/>
      <c r="C46" s="935"/>
      <c r="D46" s="581">
        <v>11090691.949999999</v>
      </c>
      <c r="E46" s="581">
        <f>-5236158.14*-1</f>
        <v>5236158.1399999997</v>
      </c>
      <c r="F46" s="581">
        <f>23410313.42-70473.72+8000</f>
        <v>23347839.700000003</v>
      </c>
      <c r="G46" s="481">
        <v>17445665.66</v>
      </c>
      <c r="H46" s="736"/>
    </row>
    <row r="47" spans="1:8" ht="15" customHeight="1" x14ac:dyDescent="0.25">
      <c r="A47" s="933" t="s">
        <v>284</v>
      </c>
      <c r="B47" s="934"/>
      <c r="C47" s="935"/>
      <c r="D47" s="581">
        <f>D48+D49+D50</f>
        <v>10212</v>
      </c>
      <c r="E47" s="581">
        <f>E48+E49+E50</f>
        <v>5106</v>
      </c>
      <c r="F47" s="581">
        <f>F48+F49+F50</f>
        <v>116889</v>
      </c>
      <c r="G47" s="481">
        <f>G48+G49+G50</f>
        <v>102138</v>
      </c>
      <c r="H47" s="736"/>
    </row>
    <row r="48" spans="1:8" ht="15" customHeight="1" x14ac:dyDescent="0.25">
      <c r="A48" s="933" t="s">
        <v>283</v>
      </c>
      <c r="B48" s="934"/>
      <c r="C48" s="935"/>
      <c r="D48" s="581"/>
      <c r="E48" s="581"/>
      <c r="F48" s="581"/>
      <c r="G48" s="481"/>
      <c r="H48" s="736"/>
    </row>
    <row r="49" spans="1:8" ht="15" customHeight="1" x14ac:dyDescent="0.25">
      <c r="A49" s="933" t="s">
        <v>282</v>
      </c>
      <c r="B49" s="934"/>
      <c r="C49" s="935"/>
      <c r="D49" s="581"/>
      <c r="E49" s="581"/>
      <c r="F49" s="581"/>
      <c r="G49" s="481"/>
      <c r="H49" s="736"/>
    </row>
    <row r="50" spans="1:8" ht="15" customHeight="1" x14ac:dyDescent="0.25">
      <c r="A50" s="933" t="s">
        <v>281</v>
      </c>
      <c r="B50" s="934"/>
      <c r="C50" s="935"/>
      <c r="D50" s="581">
        <v>10212</v>
      </c>
      <c r="E50" s="581">
        <f>-5106*-1</f>
        <v>5106</v>
      </c>
      <c r="F50" s="581">
        <v>116889</v>
      </c>
      <c r="G50" s="481">
        <v>102138</v>
      </c>
      <c r="H50" s="736"/>
    </row>
    <row r="51" spans="1:8" ht="15" customHeight="1" x14ac:dyDescent="0.25">
      <c r="A51" s="933" t="s">
        <v>280</v>
      </c>
      <c r="B51" s="934"/>
      <c r="C51" s="935"/>
      <c r="D51" s="581">
        <f>D52+D53</f>
        <v>0</v>
      </c>
      <c r="E51" s="581">
        <f>E52+E53</f>
        <v>0</v>
      </c>
      <c r="F51" s="581">
        <f>F52+F53</f>
        <v>0</v>
      </c>
      <c r="G51" s="481">
        <f>G52+G53</f>
        <v>0</v>
      </c>
      <c r="H51" s="736"/>
    </row>
    <row r="52" spans="1:8" ht="15" customHeight="1" x14ac:dyDescent="0.25">
      <c r="A52" s="933" t="s">
        <v>279</v>
      </c>
      <c r="B52" s="934"/>
      <c r="C52" s="935"/>
      <c r="D52" s="581"/>
      <c r="E52" s="581"/>
      <c r="F52" s="581"/>
      <c r="G52" s="481"/>
      <c r="H52" s="736"/>
    </row>
    <row r="53" spans="1:8" ht="15" customHeight="1" x14ac:dyDescent="0.25">
      <c r="A53" s="933" t="s">
        <v>278</v>
      </c>
      <c r="B53" s="934"/>
      <c r="C53" s="935"/>
      <c r="D53" s="581"/>
      <c r="E53" s="581"/>
      <c r="F53" s="581"/>
      <c r="G53" s="481"/>
      <c r="H53" s="736"/>
    </row>
    <row r="54" spans="1:8" ht="15" customHeight="1" x14ac:dyDescent="0.25">
      <c r="A54" s="933" t="s">
        <v>277</v>
      </c>
      <c r="B54" s="934"/>
      <c r="C54" s="935"/>
      <c r="D54" s="581">
        <f>D55+D56+D57+D58</f>
        <v>-23468.1</v>
      </c>
      <c r="E54" s="581">
        <f>E55+E56+E57+E58</f>
        <v>6775.35</v>
      </c>
      <c r="F54" s="581">
        <f>F55+F56+F57+F58</f>
        <v>28705.31</v>
      </c>
      <c r="G54" s="481">
        <f>G55+G56+G57+G58</f>
        <v>7794.71</v>
      </c>
      <c r="H54" s="736"/>
    </row>
    <row r="55" spans="1:8" ht="15" customHeight="1" x14ac:dyDescent="0.25">
      <c r="A55" s="933" t="s">
        <v>276</v>
      </c>
      <c r="B55" s="934"/>
      <c r="C55" s="935"/>
      <c r="D55" s="581"/>
      <c r="E55" s="581"/>
      <c r="F55" s="581"/>
      <c r="G55" s="481"/>
      <c r="H55" s="736"/>
    </row>
    <row r="56" spans="1:8" ht="15" customHeight="1" x14ac:dyDescent="0.25">
      <c r="A56" s="933" t="s">
        <v>275</v>
      </c>
      <c r="B56" s="934"/>
      <c r="C56" s="935"/>
      <c r="D56" s="581"/>
      <c r="E56" s="581"/>
      <c r="F56" s="581"/>
      <c r="G56" s="481"/>
      <c r="H56" s="736"/>
    </row>
    <row r="57" spans="1:8" ht="15" customHeight="1" x14ac:dyDescent="0.25">
      <c r="A57" s="933" t="s">
        <v>274</v>
      </c>
      <c r="B57" s="934"/>
      <c r="C57" s="935"/>
      <c r="D57" s="581">
        <v>-23468.1</v>
      </c>
      <c r="E57" s="581">
        <f>-6775.35*-1</f>
        <v>6775.35</v>
      </c>
      <c r="F57" s="581">
        <f>15915.53+12789.78</f>
        <v>28705.31</v>
      </c>
      <c r="G57" s="481">
        <v>7794.71</v>
      </c>
      <c r="H57" s="736"/>
    </row>
    <row r="58" spans="1:8" ht="15" customHeight="1" x14ac:dyDescent="0.25">
      <c r="A58" s="933" t="s">
        <v>273</v>
      </c>
      <c r="B58" s="934"/>
      <c r="C58" s="935"/>
      <c r="D58" s="581"/>
      <c r="E58" s="581"/>
      <c r="F58" s="581"/>
      <c r="G58" s="481"/>
      <c r="H58" s="736"/>
    </row>
    <row r="59" spans="1:8" ht="15" customHeight="1" x14ac:dyDescent="0.25">
      <c r="A59" s="933" t="s">
        <v>272</v>
      </c>
      <c r="B59" s="934"/>
      <c r="C59" s="935"/>
      <c r="D59" s="581"/>
      <c r="E59" s="581"/>
      <c r="F59" s="581"/>
      <c r="G59" s="481"/>
      <c r="H59" s="736"/>
    </row>
    <row r="60" spans="1:8" ht="15" customHeight="1" x14ac:dyDescent="0.25">
      <c r="A60" s="933" t="s">
        <v>271</v>
      </c>
      <c r="B60" s="934"/>
      <c r="C60" s="935"/>
      <c r="D60" s="581">
        <f>D61+D62+D63+D64+D65</f>
        <v>0</v>
      </c>
      <c r="E60" s="581">
        <f>E61+E62+E63+E64+E65</f>
        <v>0</v>
      </c>
      <c r="F60" s="581">
        <f>F61+F62+F63+F64+F65</f>
        <v>0</v>
      </c>
      <c r="G60" s="481">
        <f>G61+G62+G63+G64+G65</f>
        <v>0</v>
      </c>
      <c r="H60" s="736"/>
    </row>
    <row r="61" spans="1:8" ht="15" customHeight="1" x14ac:dyDescent="0.25">
      <c r="A61" s="933" t="s">
        <v>270</v>
      </c>
      <c r="B61" s="934"/>
      <c r="C61" s="935"/>
      <c r="D61" s="581"/>
      <c r="E61" s="581"/>
      <c r="F61" s="581"/>
      <c r="G61" s="481"/>
      <c r="H61" s="736"/>
    </row>
    <row r="62" spans="1:8" ht="15" customHeight="1" x14ac:dyDescent="0.25">
      <c r="A62" s="933" t="s">
        <v>269</v>
      </c>
      <c r="B62" s="934"/>
      <c r="C62" s="935"/>
      <c r="D62" s="581"/>
      <c r="E62" s="581"/>
      <c r="F62" s="581"/>
      <c r="G62" s="481"/>
      <c r="H62" s="736"/>
    </row>
    <row r="63" spans="1:8" ht="15" customHeight="1" x14ac:dyDescent="0.25">
      <c r="A63" s="933" t="s">
        <v>268</v>
      </c>
      <c r="B63" s="934"/>
      <c r="C63" s="935"/>
      <c r="D63" s="581"/>
      <c r="E63" s="581"/>
      <c r="F63" s="581"/>
      <c r="G63" s="481"/>
      <c r="H63" s="736"/>
    </row>
    <row r="64" spans="1:8" ht="15" customHeight="1" x14ac:dyDescent="0.25">
      <c r="A64" s="933" t="s">
        <v>267</v>
      </c>
      <c r="B64" s="934"/>
      <c r="C64" s="935"/>
      <c r="D64" s="581"/>
      <c r="E64" s="581"/>
      <c r="F64" s="581"/>
      <c r="G64" s="481"/>
      <c r="H64" s="736"/>
    </row>
    <row r="65" spans="1:8" ht="15" customHeight="1" x14ac:dyDescent="0.25">
      <c r="A65" s="933" t="s">
        <v>266</v>
      </c>
      <c r="B65" s="934"/>
      <c r="C65" s="935"/>
      <c r="D65" s="581"/>
      <c r="E65" s="581"/>
      <c r="F65" s="581"/>
      <c r="G65" s="481"/>
      <c r="H65" s="736"/>
    </row>
    <row r="66" spans="1:8" ht="15" customHeight="1" x14ac:dyDescent="0.25">
      <c r="A66" s="933" t="s">
        <v>265</v>
      </c>
      <c r="B66" s="934"/>
      <c r="C66" s="935"/>
      <c r="D66" s="581"/>
      <c r="E66" s="581"/>
      <c r="F66" s="581"/>
      <c r="G66" s="481"/>
      <c r="H66" s="736"/>
    </row>
    <row r="67" spans="1:8" ht="15" customHeight="1" x14ac:dyDescent="0.25">
      <c r="A67" s="933" t="s">
        <v>264</v>
      </c>
      <c r="B67" s="934"/>
      <c r="C67" s="935"/>
      <c r="D67" s="581"/>
      <c r="E67" s="581"/>
      <c r="F67" s="581"/>
      <c r="G67" s="481"/>
      <c r="H67" s="736"/>
    </row>
    <row r="68" spans="1:8" ht="15" customHeight="1" x14ac:dyDescent="0.25">
      <c r="A68" s="933" t="s">
        <v>263</v>
      </c>
      <c r="B68" s="934"/>
      <c r="C68" s="935"/>
      <c r="D68" s="581"/>
      <c r="E68" s="581"/>
      <c r="F68" s="581"/>
      <c r="G68" s="481"/>
      <c r="H68" s="736"/>
    </row>
    <row r="69" spans="1:8" ht="15" customHeight="1" x14ac:dyDescent="0.25">
      <c r="A69" s="933" t="s">
        <v>262</v>
      </c>
      <c r="B69" s="934"/>
      <c r="C69" s="935"/>
      <c r="D69" s="581">
        <f>D9-D17-D23+D24+D28-D29+D30+D36+D37+D38+D39+D40+D41-D42-D44-D47-D51-D54-D59-D60+D66+D67+D68</f>
        <v>13948349.449999982</v>
      </c>
      <c r="E69" s="581">
        <f>E9-E17-E23+E24+E28-E29+E30+E36+E37+E38+E39+E40+E41-E42-E44-E47-E51-E54-E59-E60+E66+E67+E68</f>
        <v>9118927.9199999999</v>
      </c>
      <c r="F69" s="581">
        <f>F9-F17-F23+F24+F28-F29+F30+F36+F37+F38+F39+F40+F41-F42-F44-F47-F51-F54-F59-F60+F66+F67+F68</f>
        <v>27088770.049999997</v>
      </c>
      <c r="G69" s="481">
        <f>G9-G17+G23+G24+G28-G29+G30+G36+G37+G38+G39+G40+G41-G42-G44-G47-G51-G54+G59+G60+G66+G67+G68</f>
        <v>23598885.710000001</v>
      </c>
      <c r="H69" s="736"/>
    </row>
    <row r="70" spans="1:8" ht="15" customHeight="1" x14ac:dyDescent="0.25">
      <c r="A70" s="933" t="s">
        <v>261</v>
      </c>
      <c r="B70" s="934"/>
      <c r="C70" s="935"/>
      <c r="D70" s="581">
        <v>2869925</v>
      </c>
      <c r="E70" s="581">
        <f>-1751894*-1</f>
        <v>1751894</v>
      </c>
      <c r="F70" s="581">
        <f>5231302.07+679608</f>
        <v>5910910.0700000003</v>
      </c>
      <c r="G70" s="481">
        <v>4460857</v>
      </c>
      <c r="H70" s="736"/>
    </row>
    <row r="71" spans="1:8" ht="15" customHeight="1" x14ac:dyDescent="0.25">
      <c r="A71" s="933" t="s">
        <v>260</v>
      </c>
      <c r="B71" s="934"/>
      <c r="C71" s="935"/>
      <c r="D71" s="581">
        <f>D69-D70</f>
        <v>11078424.449999982</v>
      </c>
      <c r="E71" s="581">
        <f>E69-E70</f>
        <v>7367033.9199999999</v>
      </c>
      <c r="F71" s="581">
        <f>F69-F70</f>
        <v>21177859.979999997</v>
      </c>
      <c r="G71" s="481">
        <f>G69-G70</f>
        <v>19138028.710000001</v>
      </c>
      <c r="H71" s="736"/>
    </row>
    <row r="72" spans="1:8" ht="15" customHeight="1" x14ac:dyDescent="0.25">
      <c r="A72" s="933" t="s">
        <v>259</v>
      </c>
      <c r="B72" s="934"/>
      <c r="C72" s="935"/>
      <c r="D72" s="581">
        <f>D73-D74</f>
        <v>0</v>
      </c>
      <c r="E72" s="581">
        <f>E73-E74</f>
        <v>0</v>
      </c>
      <c r="F72" s="581">
        <f>F73-F74</f>
        <v>0</v>
      </c>
      <c r="G72" s="481">
        <f>G73-G74</f>
        <v>0</v>
      </c>
      <c r="H72" s="736"/>
    </row>
    <row r="73" spans="1:8" ht="15" customHeight="1" x14ac:dyDescent="0.25">
      <c r="A73" s="933" t="s">
        <v>258</v>
      </c>
      <c r="B73" s="934"/>
      <c r="C73" s="935"/>
      <c r="D73" s="581"/>
      <c r="E73" s="581"/>
      <c r="F73" s="581"/>
      <c r="G73" s="481"/>
      <c r="H73" s="736"/>
    </row>
    <row r="74" spans="1:8" ht="15" customHeight="1" x14ac:dyDescent="0.25">
      <c r="A74" s="933" t="s">
        <v>257</v>
      </c>
      <c r="B74" s="934"/>
      <c r="C74" s="935"/>
      <c r="D74" s="581"/>
      <c r="E74" s="581"/>
      <c r="F74" s="581"/>
      <c r="G74" s="481"/>
      <c r="H74" s="736"/>
    </row>
    <row r="75" spans="1:8" ht="15" customHeight="1" x14ac:dyDescent="0.25">
      <c r="A75" s="933" t="s">
        <v>256</v>
      </c>
      <c r="B75" s="934"/>
      <c r="C75" s="935"/>
      <c r="D75" s="581">
        <f>D71+D72</f>
        <v>11078424.449999982</v>
      </c>
      <c r="E75" s="581">
        <f>E71+E72</f>
        <v>7367033.9199999999</v>
      </c>
      <c r="F75" s="581">
        <f>F71+F72</f>
        <v>21177859.979999997</v>
      </c>
      <c r="G75" s="481">
        <f>G71+G72</f>
        <v>19138028.710000001</v>
      </c>
      <c r="H75" s="736"/>
    </row>
    <row r="76" spans="1:8" ht="15" customHeight="1" x14ac:dyDescent="0.25">
      <c r="A76" s="933" t="s">
        <v>255</v>
      </c>
      <c r="B76" s="934"/>
      <c r="C76" s="935"/>
      <c r="D76" s="584" t="s">
        <v>3212</v>
      </c>
      <c r="E76" s="584" t="s">
        <v>3212</v>
      </c>
      <c r="F76" s="584" t="s">
        <v>3212</v>
      </c>
      <c r="G76" s="486" t="s">
        <v>3212</v>
      </c>
      <c r="H76" s="736"/>
    </row>
    <row r="77" spans="1:8" ht="15" customHeight="1" thickBot="1" x14ac:dyDescent="0.3">
      <c r="A77" s="940" t="s">
        <v>254</v>
      </c>
      <c r="B77" s="941"/>
      <c r="C77" s="942"/>
      <c r="D77" s="585" t="s">
        <v>3212</v>
      </c>
      <c r="E77" s="585" t="s">
        <v>3212</v>
      </c>
      <c r="F77" s="585" t="s">
        <v>3212</v>
      </c>
      <c r="G77" s="487" t="s">
        <v>3212</v>
      </c>
      <c r="H77" s="692"/>
    </row>
    <row r="78" spans="1:8" x14ac:dyDescent="0.25">
      <c r="B78" s="141"/>
      <c r="C78" s="140" t="s">
        <v>253</v>
      </c>
      <c r="D78" s="558"/>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20" t="s">
        <v>984</v>
      </c>
      <c r="B1" s="720"/>
      <c r="C1" s="720"/>
      <c r="D1" s="720"/>
      <c r="E1" s="18"/>
    </row>
    <row r="2" spans="1:5" x14ac:dyDescent="0.25">
      <c r="A2" s="720" t="s">
        <v>3111</v>
      </c>
      <c r="B2" s="720"/>
      <c r="C2" s="720"/>
      <c r="D2" s="720"/>
      <c r="E2" s="18"/>
    </row>
    <row r="3" spans="1:5" ht="15.75" thickBot="1" x14ac:dyDescent="0.3">
      <c r="A3" s="953" t="s">
        <v>3193</v>
      </c>
      <c r="B3" s="953"/>
      <c r="C3" s="953"/>
      <c r="D3" s="953"/>
      <c r="E3" s="953"/>
    </row>
    <row r="4" spans="1:5" x14ac:dyDescent="0.25">
      <c r="A4" s="722" t="s">
        <v>3108</v>
      </c>
      <c r="B4" s="723"/>
      <c r="C4" s="723"/>
      <c r="D4" s="723"/>
      <c r="E4" s="726" t="s">
        <v>3177</v>
      </c>
    </row>
    <row r="5" spans="1:5" ht="21" customHeight="1" thickBot="1" x14ac:dyDescent="0.3">
      <c r="A5" s="724"/>
      <c r="B5" s="725"/>
      <c r="C5" s="725"/>
      <c r="D5" s="725"/>
      <c r="E5" s="727"/>
    </row>
    <row r="6" spans="1:5" ht="15.75" thickBot="1" x14ac:dyDescent="0.3">
      <c r="A6" s="775" t="str">
        <f>Obsah!A3</f>
        <v>Informace platné k datu</v>
      </c>
      <c r="B6" s="954"/>
      <c r="C6" s="955"/>
      <c r="D6" s="441" t="str">
        <f>Obsah!C3</f>
        <v>(30/06/2015)</v>
      </c>
      <c r="E6" s="110"/>
    </row>
    <row r="7" spans="1:5" x14ac:dyDescent="0.25">
      <c r="A7" s="960" t="s">
        <v>54</v>
      </c>
      <c r="B7" s="961"/>
      <c r="C7" s="961"/>
      <c r="D7" s="177"/>
      <c r="E7" s="951" t="s">
        <v>53</v>
      </c>
    </row>
    <row r="8" spans="1:5" x14ac:dyDescent="0.25">
      <c r="A8" s="962" t="s">
        <v>52</v>
      </c>
      <c r="B8" s="963"/>
      <c r="C8" s="963"/>
      <c r="D8" s="22"/>
      <c r="E8" s="956"/>
    </row>
    <row r="9" spans="1:5" x14ac:dyDescent="0.25">
      <c r="A9" s="962" t="s">
        <v>51</v>
      </c>
      <c r="B9" s="963"/>
      <c r="C9" s="963"/>
      <c r="D9" s="22"/>
      <c r="E9" s="956"/>
    </row>
    <row r="10" spans="1:5" x14ac:dyDescent="0.25">
      <c r="A10" s="962" t="s">
        <v>3109</v>
      </c>
      <c r="B10" s="963"/>
      <c r="C10" s="963"/>
      <c r="D10" s="22"/>
      <c r="E10" s="956"/>
    </row>
    <row r="11" spans="1:5" ht="15.75" thickBot="1" x14ac:dyDescent="0.3">
      <c r="A11" s="964" t="s">
        <v>888</v>
      </c>
      <c r="B11" s="965"/>
      <c r="C11" s="965"/>
      <c r="D11" s="442"/>
      <c r="E11" s="952"/>
    </row>
    <row r="12" spans="1:5" ht="15" customHeight="1" x14ac:dyDescent="0.25">
      <c r="A12" s="945" t="s">
        <v>3110</v>
      </c>
      <c r="B12" s="946"/>
      <c r="C12" s="946"/>
      <c r="D12" s="957"/>
      <c r="E12" s="691" t="s">
        <v>48</v>
      </c>
    </row>
    <row r="13" spans="1:5" x14ac:dyDescent="0.25">
      <c r="A13" s="958" t="s">
        <v>60</v>
      </c>
      <c r="B13" s="959"/>
      <c r="C13" s="959"/>
      <c r="D13" s="959"/>
      <c r="E13" s="736"/>
    </row>
    <row r="14" spans="1:5" x14ac:dyDescent="0.25">
      <c r="A14" s="958" t="s">
        <v>60</v>
      </c>
      <c r="B14" s="959"/>
      <c r="C14" s="959"/>
      <c r="D14" s="959"/>
      <c r="E14" s="736"/>
    </row>
    <row r="15" spans="1:5" x14ac:dyDescent="0.25">
      <c r="A15" s="958" t="s">
        <v>60</v>
      </c>
      <c r="B15" s="959"/>
      <c r="C15" s="959"/>
      <c r="D15" s="959"/>
      <c r="E15" s="736"/>
    </row>
    <row r="16" spans="1:5" ht="15.75" customHeight="1" x14ac:dyDescent="0.25">
      <c r="A16" s="958" t="s">
        <v>60</v>
      </c>
      <c r="B16" s="959"/>
      <c r="C16" s="959"/>
      <c r="D16" s="959"/>
      <c r="E16" s="736"/>
    </row>
    <row r="17" spans="1:7" ht="15" customHeight="1" thickBot="1" x14ac:dyDescent="0.3">
      <c r="A17" s="958" t="s">
        <v>60</v>
      </c>
      <c r="B17" s="959"/>
      <c r="C17" s="959"/>
      <c r="D17" s="959"/>
      <c r="E17" s="966"/>
    </row>
    <row r="18" spans="1:7" ht="15" hidden="1" customHeight="1" outlineLevel="1" x14ac:dyDescent="0.25">
      <c r="A18" s="949"/>
      <c r="B18" s="950"/>
      <c r="C18" s="950"/>
      <c r="D18" s="950"/>
      <c r="E18" s="736" t="s">
        <v>48</v>
      </c>
    </row>
    <row r="19" spans="1:7" ht="15" hidden="1" customHeight="1" outlineLevel="1" x14ac:dyDescent="0.25">
      <c r="A19" s="643"/>
      <c r="B19" s="644"/>
      <c r="C19" s="644"/>
      <c r="D19" s="644"/>
      <c r="E19" s="736"/>
    </row>
    <row r="20" spans="1:7" hidden="1" outlineLevel="1" x14ac:dyDescent="0.25">
      <c r="A20" s="643"/>
      <c r="B20" s="644"/>
      <c r="C20" s="644"/>
      <c r="D20" s="644"/>
      <c r="E20" s="736"/>
    </row>
    <row r="21" spans="1:7" hidden="1" outlineLevel="1" x14ac:dyDescent="0.25">
      <c r="A21" s="643"/>
      <c r="B21" s="644"/>
      <c r="C21" s="644"/>
      <c r="D21" s="644"/>
      <c r="E21" s="736"/>
    </row>
    <row r="22" spans="1:7" hidden="1" outlineLevel="1" x14ac:dyDescent="0.25">
      <c r="A22" s="643"/>
      <c r="B22" s="644"/>
      <c r="C22" s="644"/>
      <c r="D22" s="644"/>
      <c r="E22" s="736"/>
    </row>
    <row r="23" spans="1:7" hidden="1" outlineLevel="1" x14ac:dyDescent="0.25">
      <c r="A23" s="643"/>
      <c r="B23" s="644"/>
      <c r="C23" s="644"/>
      <c r="D23" s="644"/>
      <c r="E23" s="736"/>
    </row>
    <row r="24" spans="1:7" hidden="1" outlineLevel="1" x14ac:dyDescent="0.25">
      <c r="A24" s="643"/>
      <c r="B24" s="644"/>
      <c r="C24" s="644"/>
      <c r="D24" s="644"/>
      <c r="E24" s="736"/>
    </row>
    <row r="25" spans="1:7" hidden="1" outlineLevel="1" x14ac:dyDescent="0.25">
      <c r="A25" s="643"/>
      <c r="B25" s="644"/>
      <c r="C25" s="644"/>
      <c r="D25" s="644"/>
      <c r="E25" s="736"/>
    </row>
    <row r="26" spans="1:7" hidden="1" outlineLevel="1" x14ac:dyDescent="0.25">
      <c r="A26" s="643"/>
      <c r="B26" s="644"/>
      <c r="C26" s="644"/>
      <c r="D26" s="644"/>
      <c r="E26" s="736"/>
    </row>
    <row r="27" spans="1:7" hidden="1" outlineLevel="1" x14ac:dyDescent="0.25">
      <c r="A27" s="643"/>
      <c r="B27" s="644"/>
      <c r="C27" s="644"/>
      <c r="D27" s="644"/>
      <c r="E27" s="736"/>
    </row>
    <row r="28" spans="1:7" ht="15.75" hidden="1" outlineLevel="1" thickBot="1" x14ac:dyDescent="0.3">
      <c r="A28" s="947"/>
      <c r="B28" s="948"/>
      <c r="C28" s="948"/>
      <c r="D28" s="948"/>
      <c r="E28" s="736"/>
    </row>
    <row r="29" spans="1:7" collapsed="1" x14ac:dyDescent="0.25">
      <c r="A29" s="945" t="s">
        <v>3187</v>
      </c>
      <c r="B29" s="946"/>
      <c r="C29" s="946"/>
      <c r="D29" s="946"/>
      <c r="E29" s="951" t="s">
        <v>44</v>
      </c>
    </row>
    <row r="30" spans="1:7" ht="15.75" thickBot="1" x14ac:dyDescent="0.3">
      <c r="A30" s="943" t="s">
        <v>60</v>
      </c>
      <c r="B30" s="944"/>
      <c r="C30" s="944"/>
      <c r="D30" s="944"/>
      <c r="E30" s="952"/>
      <c r="F30" s="2"/>
      <c r="G30" s="2"/>
    </row>
    <row r="31" spans="1:7" x14ac:dyDescent="0.25">
      <c r="A31" s="172"/>
      <c r="B31" s="172"/>
      <c r="C31" s="172"/>
      <c r="D31" s="172"/>
      <c r="E31" s="172"/>
      <c r="F31" s="2"/>
      <c r="G31" s="2"/>
    </row>
    <row r="32" spans="1:7" x14ac:dyDescent="0.25">
      <c r="A32" s="172"/>
      <c r="B32" s="172"/>
      <c r="C32" s="172"/>
      <c r="D32" s="172"/>
      <c r="E32" s="172"/>
      <c r="F32" s="2"/>
      <c r="G32" s="2"/>
    </row>
    <row r="33" spans="1:7" x14ac:dyDescent="0.25">
      <c r="A33" s="172"/>
      <c r="B33" s="172"/>
      <c r="C33" s="172"/>
      <c r="D33" s="172"/>
      <c r="E33" s="172"/>
      <c r="F33" s="2"/>
      <c r="G33" s="2"/>
    </row>
    <row r="34" spans="1:7" x14ac:dyDescent="0.25">
      <c r="A34" s="172"/>
      <c r="B34" s="172"/>
      <c r="C34" s="172"/>
      <c r="D34" s="172"/>
      <c r="E34" s="172"/>
      <c r="F34" s="2"/>
      <c r="G34" s="2"/>
    </row>
    <row r="35" spans="1:7" x14ac:dyDescent="0.25">
      <c r="A35" s="172"/>
      <c r="B35" s="172"/>
      <c r="C35" s="172"/>
      <c r="D35" s="172"/>
      <c r="E35" s="172"/>
      <c r="F35" s="172"/>
      <c r="G35" s="2"/>
    </row>
    <row r="36" spans="1:7" x14ac:dyDescent="0.25">
      <c r="A36" s="172"/>
      <c r="B36" s="172"/>
      <c r="C36" s="172"/>
      <c r="D36" s="172"/>
      <c r="E36" s="172"/>
      <c r="F36" s="172"/>
      <c r="G36" s="2"/>
    </row>
    <row r="37" spans="1:7" x14ac:dyDescent="0.25">
      <c r="A37" s="172"/>
      <c r="B37" s="172"/>
      <c r="C37" s="172"/>
      <c r="D37" s="172"/>
      <c r="E37" s="172"/>
      <c r="F37" s="172"/>
      <c r="G37" s="2"/>
    </row>
    <row r="38" spans="1:7" x14ac:dyDescent="0.25">
      <c r="A38" s="453"/>
      <c r="B38" s="172"/>
      <c r="C38" s="172"/>
      <c r="D38" s="172"/>
      <c r="E38" s="172"/>
      <c r="F38" s="172"/>
      <c r="G38" s="2"/>
    </row>
    <row r="39" spans="1:7" x14ac:dyDescent="0.25">
      <c r="A39" s="453"/>
      <c r="B39" s="172"/>
      <c r="C39" s="172"/>
      <c r="D39" s="172"/>
      <c r="E39" s="172"/>
      <c r="F39" s="172"/>
      <c r="G39" s="2"/>
    </row>
    <row r="40" spans="1:7" x14ac:dyDescent="0.25">
      <c r="A40" s="453"/>
      <c r="B40" s="172"/>
      <c r="C40" s="172"/>
      <c r="D40" s="172"/>
      <c r="E40" s="172"/>
      <c r="F40" s="172"/>
      <c r="G40" s="2"/>
    </row>
    <row r="41" spans="1:7" x14ac:dyDescent="0.25">
      <c r="A41" s="453"/>
      <c r="B41" s="172"/>
      <c r="C41" s="172"/>
      <c r="D41" s="172"/>
      <c r="E41" s="172"/>
      <c r="F41" s="172"/>
      <c r="G41" s="2"/>
    </row>
    <row r="42" spans="1:7" x14ac:dyDescent="0.25">
      <c r="A42" s="453"/>
      <c r="B42" s="172"/>
      <c r="C42" s="172"/>
      <c r="D42" s="172"/>
      <c r="E42" s="172"/>
      <c r="F42" s="172"/>
      <c r="G42" s="2"/>
    </row>
    <row r="43" spans="1:7" x14ac:dyDescent="0.25">
      <c r="A43" s="453"/>
      <c r="B43" s="172"/>
      <c r="C43" s="172"/>
      <c r="D43" s="172"/>
      <c r="E43" s="172"/>
      <c r="F43" s="172"/>
      <c r="G43" s="2"/>
    </row>
    <row r="44" spans="1:7" x14ac:dyDescent="0.25">
      <c r="A44" s="453"/>
      <c r="B44" s="172"/>
      <c r="C44" s="172"/>
      <c r="D44" s="172"/>
      <c r="E44" s="172"/>
      <c r="F44" s="172"/>
      <c r="G44" s="2"/>
    </row>
    <row r="45" spans="1:7" x14ac:dyDescent="0.25">
      <c r="A45" s="453"/>
      <c r="B45" s="172"/>
      <c r="C45" s="172"/>
      <c r="D45" s="172"/>
      <c r="E45" s="172"/>
      <c r="F45" s="172"/>
      <c r="G45" s="2"/>
    </row>
    <row r="46" spans="1:7" x14ac:dyDescent="0.25">
      <c r="A46" s="409"/>
      <c r="B46" s="409"/>
      <c r="C46" s="409"/>
      <c r="D46" s="409"/>
      <c r="E46" s="409"/>
      <c r="F46" s="2"/>
      <c r="G46" s="2"/>
    </row>
    <row r="47" spans="1:7" x14ac:dyDescent="0.25">
      <c r="A47" s="409"/>
      <c r="B47" s="409"/>
      <c r="C47" s="409"/>
      <c r="D47" s="409"/>
      <c r="E47" s="409"/>
      <c r="F47" s="2"/>
      <c r="G47" s="2"/>
    </row>
    <row r="48" spans="1:7" x14ac:dyDescent="0.25">
      <c r="A48" s="409"/>
      <c r="B48" s="409"/>
      <c r="C48" s="409"/>
      <c r="D48" s="409"/>
      <c r="E48" s="409"/>
      <c r="F48" s="2"/>
      <c r="G48" s="2"/>
    </row>
    <row r="49" spans="1:7" x14ac:dyDescent="0.25">
      <c r="A49" s="409"/>
      <c r="B49" s="409"/>
      <c r="C49" s="409"/>
      <c r="D49" s="409"/>
      <c r="E49" s="409"/>
      <c r="F49" s="2"/>
      <c r="G49" s="2"/>
    </row>
    <row r="50" spans="1:7" x14ac:dyDescent="0.25">
      <c r="A50" s="409"/>
      <c r="B50" s="409"/>
      <c r="C50" s="409"/>
      <c r="D50" s="409"/>
      <c r="E50" s="409"/>
      <c r="F50" s="2"/>
      <c r="G50" s="2"/>
    </row>
    <row r="51" spans="1:7" x14ac:dyDescent="0.25">
      <c r="A51" s="409"/>
      <c r="B51" s="409"/>
      <c r="C51" s="409"/>
      <c r="D51" s="409"/>
      <c r="E51" s="409"/>
      <c r="F51" s="2"/>
      <c r="G51" s="2"/>
    </row>
    <row r="52" spans="1:7" x14ac:dyDescent="0.25">
      <c r="A52" s="409"/>
      <c r="B52" s="409"/>
      <c r="C52" s="409"/>
      <c r="D52" s="409"/>
      <c r="E52" s="409"/>
      <c r="F52" s="2"/>
      <c r="G52" s="2"/>
    </row>
    <row r="53" spans="1:7" x14ac:dyDescent="0.25">
      <c r="A53" s="409"/>
      <c r="B53" s="409"/>
      <c r="C53" s="409"/>
      <c r="D53" s="409"/>
      <c r="E53" s="409"/>
      <c r="F53" s="2"/>
      <c r="G53" s="2"/>
    </row>
    <row r="54" spans="1:7" x14ac:dyDescent="0.25">
      <c r="A54" s="409"/>
      <c r="B54" s="409"/>
      <c r="C54" s="409"/>
      <c r="D54" s="409"/>
      <c r="E54" s="409"/>
      <c r="F54" s="2"/>
      <c r="G54" s="2"/>
    </row>
    <row r="55" spans="1:7" x14ac:dyDescent="0.25">
      <c r="A55" s="409"/>
      <c r="B55" s="409"/>
      <c r="C55" s="409"/>
      <c r="D55" s="409"/>
      <c r="E55" s="409"/>
      <c r="F55" s="2"/>
      <c r="G55" s="2"/>
    </row>
    <row r="56" spans="1:7" x14ac:dyDescent="0.25">
      <c r="A56" s="409"/>
      <c r="B56" s="409"/>
      <c r="C56" s="409"/>
      <c r="D56" s="409"/>
      <c r="E56" s="409"/>
      <c r="F56" s="2"/>
      <c r="G56" s="2"/>
    </row>
    <row r="57" spans="1:7" x14ac:dyDescent="0.25">
      <c r="A57" s="409"/>
      <c r="B57" s="409"/>
      <c r="C57" s="409"/>
      <c r="D57" s="409"/>
      <c r="E57" s="409"/>
      <c r="F57" s="2"/>
      <c r="G57" s="2"/>
    </row>
    <row r="58" spans="1:7" x14ac:dyDescent="0.25">
      <c r="A58" s="409"/>
      <c r="B58" s="409"/>
      <c r="C58" s="409"/>
      <c r="D58" s="409"/>
      <c r="E58" s="409"/>
      <c r="F58" s="2"/>
      <c r="G58" s="2"/>
    </row>
    <row r="59" spans="1:7" x14ac:dyDescent="0.25">
      <c r="A59" s="409"/>
      <c r="B59" s="409"/>
      <c r="C59" s="409"/>
      <c r="D59" s="409"/>
      <c r="E59" s="409"/>
      <c r="F59" s="2"/>
      <c r="G59" s="2"/>
    </row>
    <row r="60" spans="1:7" x14ac:dyDescent="0.25">
      <c r="A60" s="409"/>
      <c r="B60" s="409"/>
      <c r="C60" s="409"/>
      <c r="D60" s="409"/>
      <c r="E60" s="409"/>
      <c r="F60" s="2"/>
      <c r="G60" s="2"/>
    </row>
    <row r="61" spans="1:7" x14ac:dyDescent="0.25">
      <c r="A61" s="409"/>
      <c r="B61" s="409"/>
      <c r="C61" s="409"/>
      <c r="D61" s="409"/>
      <c r="E61" s="409"/>
      <c r="F61" s="2"/>
      <c r="G61" s="2"/>
    </row>
    <row r="62" spans="1:7" x14ac:dyDescent="0.25">
      <c r="A62" s="409"/>
      <c r="B62" s="409"/>
      <c r="C62" s="409"/>
      <c r="D62" s="409"/>
      <c r="E62" s="409"/>
      <c r="F62" s="409"/>
      <c r="G62" s="2"/>
    </row>
    <row r="63" spans="1:7" x14ac:dyDescent="0.25">
      <c r="A63" s="409"/>
      <c r="B63" s="409"/>
      <c r="C63" s="409"/>
      <c r="D63" s="409"/>
      <c r="E63" s="409"/>
      <c r="F63" s="409"/>
      <c r="G63" s="2"/>
    </row>
    <row r="64" spans="1:7" x14ac:dyDescent="0.25">
      <c r="A64" s="409"/>
      <c r="B64" s="409"/>
      <c r="C64" s="409"/>
      <c r="D64" s="409"/>
      <c r="E64" s="409"/>
      <c r="F64" s="409"/>
      <c r="G64" s="2"/>
    </row>
    <row r="65" spans="1:7" x14ac:dyDescent="0.25">
      <c r="A65" s="409"/>
      <c r="B65" s="409"/>
      <c r="C65" s="409"/>
      <c r="D65" s="409"/>
      <c r="E65" s="409"/>
      <c r="F65" s="409"/>
      <c r="G65" s="2"/>
    </row>
    <row r="66" spans="1:7" x14ac:dyDescent="0.25">
      <c r="A66" s="409"/>
      <c r="B66" s="409"/>
      <c r="C66" s="409"/>
      <c r="D66" s="409"/>
      <c r="E66" s="409"/>
      <c r="F66" s="409"/>
      <c r="G66" s="2"/>
    </row>
    <row r="67" spans="1:7" x14ac:dyDescent="0.25">
      <c r="A67" s="409"/>
      <c r="B67" s="409"/>
      <c r="C67" s="409"/>
      <c r="D67" s="409"/>
      <c r="E67" s="409"/>
      <c r="F67" s="409"/>
      <c r="G67" s="2"/>
    </row>
    <row r="68" spans="1:7" x14ac:dyDescent="0.25">
      <c r="A68" s="409"/>
      <c r="B68" s="409"/>
      <c r="C68" s="409"/>
      <c r="D68" s="409"/>
      <c r="E68" s="409"/>
      <c r="F68" s="409"/>
      <c r="G68" s="2"/>
    </row>
    <row r="69" spans="1:7" x14ac:dyDescent="0.25">
      <c r="A69" s="409"/>
      <c r="B69" s="409"/>
      <c r="C69" s="409"/>
      <c r="D69" s="409"/>
      <c r="E69" s="409"/>
      <c r="F69" s="409"/>
      <c r="G69" s="2"/>
    </row>
    <row r="70" spans="1:7" x14ac:dyDescent="0.25">
      <c r="A70" s="409"/>
      <c r="B70" s="409"/>
      <c r="C70" s="409"/>
      <c r="D70" s="409"/>
      <c r="E70" s="409"/>
      <c r="F70" s="409"/>
      <c r="G70" s="2"/>
    </row>
    <row r="71" spans="1:7" x14ac:dyDescent="0.25">
      <c r="A71" s="409"/>
      <c r="B71" s="409"/>
      <c r="C71" s="409"/>
      <c r="D71" s="409"/>
      <c r="E71" s="409"/>
      <c r="F71" s="409"/>
      <c r="G71" s="2"/>
    </row>
    <row r="72" spans="1:7" x14ac:dyDescent="0.25">
      <c r="A72" s="409"/>
      <c r="B72" s="409"/>
      <c r="C72" s="409"/>
      <c r="D72" s="409"/>
      <c r="E72" s="409"/>
      <c r="F72" s="409"/>
    </row>
    <row r="73" spans="1:7" x14ac:dyDescent="0.25">
      <c r="A73" s="409"/>
      <c r="B73" s="409"/>
      <c r="C73" s="409"/>
      <c r="D73" s="409"/>
      <c r="E73" s="409"/>
      <c r="F73" s="409"/>
    </row>
    <row r="74" spans="1:7" x14ac:dyDescent="0.25">
      <c r="A74" s="409"/>
      <c r="B74" s="409"/>
      <c r="C74" s="409"/>
      <c r="D74" s="409"/>
      <c r="E74" s="409"/>
      <c r="F74" s="409"/>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20" t="s">
        <v>985</v>
      </c>
      <c r="B1" s="720"/>
      <c r="C1" s="720"/>
      <c r="D1" s="720"/>
      <c r="E1" s="18"/>
    </row>
    <row r="2" spans="1:5" x14ac:dyDescent="0.25">
      <c r="A2" s="720" t="s">
        <v>3112</v>
      </c>
      <c r="B2" s="720"/>
      <c r="C2" s="720"/>
      <c r="D2" s="720"/>
      <c r="E2" s="18"/>
    </row>
    <row r="3" spans="1:5" ht="15.75" thickBot="1" x14ac:dyDescent="0.3">
      <c r="A3" s="953" t="s">
        <v>3193</v>
      </c>
      <c r="B3" s="953"/>
      <c r="C3" s="953"/>
      <c r="D3" s="953"/>
      <c r="E3" s="953"/>
    </row>
    <row r="4" spans="1:5" x14ac:dyDescent="0.25">
      <c r="A4" s="722" t="s">
        <v>3113</v>
      </c>
      <c r="B4" s="723"/>
      <c r="C4" s="723"/>
      <c r="D4" s="723"/>
      <c r="E4" s="726" t="s">
        <v>3177</v>
      </c>
    </row>
    <row r="5" spans="1:5" ht="20.25" customHeight="1" thickBot="1" x14ac:dyDescent="0.3">
      <c r="A5" s="724"/>
      <c r="B5" s="725"/>
      <c r="C5" s="725"/>
      <c r="D5" s="725"/>
      <c r="E5" s="727"/>
    </row>
    <row r="6" spans="1:5" ht="15.75" thickBot="1" x14ac:dyDescent="0.3">
      <c r="A6" s="775" t="str">
        <f>Obsah!A3</f>
        <v>Informace platné k datu</v>
      </c>
      <c r="B6" s="954"/>
      <c r="C6" s="955"/>
      <c r="D6" s="441" t="str">
        <f>Obsah!C3</f>
        <v>(30/06/2015)</v>
      </c>
      <c r="E6" s="110"/>
    </row>
    <row r="7" spans="1:5" x14ac:dyDescent="0.25">
      <c r="A7" s="945" t="s">
        <v>3114</v>
      </c>
      <c r="B7" s="946"/>
      <c r="C7" s="946"/>
      <c r="D7" s="957"/>
      <c r="E7" s="691" t="s">
        <v>875</v>
      </c>
    </row>
    <row r="8" spans="1:5" x14ac:dyDescent="0.25">
      <c r="A8" s="958" t="s">
        <v>60</v>
      </c>
      <c r="B8" s="959"/>
      <c r="C8" s="959"/>
      <c r="D8" s="959"/>
      <c r="E8" s="736"/>
    </row>
    <row r="9" spans="1:5" x14ac:dyDescent="0.25">
      <c r="A9" s="958" t="s">
        <v>60</v>
      </c>
      <c r="B9" s="959"/>
      <c r="C9" s="959"/>
      <c r="D9" s="959"/>
      <c r="E9" s="736"/>
    </row>
    <row r="10" spans="1:5" x14ac:dyDescent="0.25">
      <c r="A10" s="958" t="s">
        <v>60</v>
      </c>
      <c r="B10" s="959"/>
      <c r="C10" s="959"/>
      <c r="D10" s="959"/>
      <c r="E10" s="736"/>
    </row>
    <row r="11" spans="1:5" x14ac:dyDescent="0.25">
      <c r="A11" s="958" t="s">
        <v>60</v>
      </c>
      <c r="B11" s="959"/>
      <c r="C11" s="959"/>
      <c r="D11" s="959"/>
      <c r="E11" s="736"/>
    </row>
    <row r="12" spans="1:5" ht="15.75" thickBot="1" x14ac:dyDescent="0.3">
      <c r="A12" s="958" t="s">
        <v>60</v>
      </c>
      <c r="B12" s="959"/>
      <c r="C12" s="959"/>
      <c r="D12" s="959"/>
      <c r="E12" s="966"/>
    </row>
    <row r="13" spans="1:5" hidden="1" outlineLevel="1" x14ac:dyDescent="0.25">
      <c r="A13" s="949"/>
      <c r="B13" s="950"/>
      <c r="C13" s="950"/>
      <c r="D13" s="950"/>
      <c r="E13" s="736" t="s">
        <v>875</v>
      </c>
    </row>
    <row r="14" spans="1:5" hidden="1" outlineLevel="1" x14ac:dyDescent="0.25">
      <c r="A14" s="643"/>
      <c r="B14" s="644"/>
      <c r="C14" s="644"/>
      <c r="D14" s="644"/>
      <c r="E14" s="736"/>
    </row>
    <row r="15" spans="1:5" hidden="1" outlineLevel="1" x14ac:dyDescent="0.25">
      <c r="A15" s="643"/>
      <c r="B15" s="644"/>
      <c r="C15" s="644"/>
      <c r="D15" s="644"/>
      <c r="E15" s="736"/>
    </row>
    <row r="16" spans="1:5" hidden="1" outlineLevel="1" x14ac:dyDescent="0.25">
      <c r="A16" s="643"/>
      <c r="B16" s="644"/>
      <c r="C16" s="644"/>
      <c r="D16" s="644"/>
      <c r="E16" s="736"/>
    </row>
    <row r="17" spans="1:5" hidden="1" outlineLevel="1" x14ac:dyDescent="0.25">
      <c r="A17" s="643"/>
      <c r="B17" s="644"/>
      <c r="C17" s="644"/>
      <c r="D17" s="644"/>
      <c r="E17" s="736"/>
    </row>
    <row r="18" spans="1:5" hidden="1" outlineLevel="1" x14ac:dyDescent="0.25">
      <c r="A18" s="643"/>
      <c r="B18" s="644"/>
      <c r="C18" s="644"/>
      <c r="D18" s="644"/>
      <c r="E18" s="736"/>
    </row>
    <row r="19" spans="1:5" hidden="1" outlineLevel="1" x14ac:dyDescent="0.25">
      <c r="A19" s="643"/>
      <c r="B19" s="644"/>
      <c r="C19" s="644"/>
      <c r="D19" s="644"/>
      <c r="E19" s="736"/>
    </row>
    <row r="20" spans="1:5" hidden="1" outlineLevel="1" x14ac:dyDescent="0.25">
      <c r="A20" s="643"/>
      <c r="B20" s="644"/>
      <c r="C20" s="644"/>
      <c r="D20" s="644"/>
      <c r="E20" s="736"/>
    </row>
    <row r="21" spans="1:5" hidden="1" outlineLevel="1" x14ac:dyDescent="0.25">
      <c r="A21" s="643"/>
      <c r="B21" s="644"/>
      <c r="C21" s="644"/>
      <c r="D21" s="644"/>
      <c r="E21" s="736"/>
    </row>
    <row r="22" spans="1:5" hidden="1" outlineLevel="1" x14ac:dyDescent="0.25">
      <c r="A22" s="643"/>
      <c r="B22" s="644"/>
      <c r="C22" s="644"/>
      <c r="D22" s="644"/>
      <c r="E22" s="736"/>
    </row>
    <row r="23" spans="1:5" hidden="1" outlineLevel="1" x14ac:dyDescent="0.25">
      <c r="A23" s="643"/>
      <c r="B23" s="644"/>
      <c r="C23" s="644"/>
      <c r="D23" s="644"/>
      <c r="E23" s="736"/>
    </row>
    <row r="24" spans="1:5" hidden="1" outlineLevel="1" x14ac:dyDescent="0.25">
      <c r="A24" s="643"/>
      <c r="B24" s="644"/>
      <c r="C24" s="644"/>
      <c r="D24" s="644"/>
      <c r="E24" s="736"/>
    </row>
    <row r="25" spans="1:5" hidden="1" outlineLevel="1" x14ac:dyDescent="0.25">
      <c r="A25" s="643"/>
      <c r="B25" s="644"/>
      <c r="C25" s="644"/>
      <c r="D25" s="644"/>
      <c r="E25" s="736"/>
    </row>
    <row r="26" spans="1:5" hidden="1" outlineLevel="1" x14ac:dyDescent="0.25">
      <c r="A26" s="643"/>
      <c r="B26" s="644"/>
      <c r="C26" s="644"/>
      <c r="D26" s="644"/>
      <c r="E26" s="736"/>
    </row>
    <row r="27" spans="1:5" hidden="1" outlineLevel="1" x14ac:dyDescent="0.25">
      <c r="A27" s="643"/>
      <c r="B27" s="644"/>
      <c r="C27" s="644"/>
      <c r="D27" s="644"/>
      <c r="E27" s="736"/>
    </row>
    <row r="28" spans="1:5" ht="15.75" hidden="1" outlineLevel="1" thickBot="1" x14ac:dyDescent="0.3">
      <c r="A28" s="943"/>
      <c r="B28" s="944"/>
      <c r="C28" s="944"/>
      <c r="D28" s="944"/>
      <c r="E28" s="692"/>
    </row>
    <row r="29" spans="1:5" collapsed="1" x14ac:dyDescent="0.25">
      <c r="A29" s="945" t="s">
        <v>3115</v>
      </c>
      <c r="B29" s="946"/>
      <c r="C29" s="946"/>
      <c r="D29" s="957"/>
      <c r="E29" s="691" t="s">
        <v>868</v>
      </c>
    </row>
    <row r="30" spans="1:5" x14ac:dyDescent="0.25">
      <c r="A30" s="958" t="s">
        <v>60</v>
      </c>
      <c r="B30" s="959"/>
      <c r="C30" s="959"/>
      <c r="D30" s="959"/>
      <c r="E30" s="736"/>
    </row>
    <row r="31" spans="1:5" x14ac:dyDescent="0.25">
      <c r="A31" s="958" t="s">
        <v>60</v>
      </c>
      <c r="B31" s="959"/>
      <c r="C31" s="959"/>
      <c r="D31" s="959"/>
      <c r="E31" s="736"/>
    </row>
    <row r="32" spans="1:5" x14ac:dyDescent="0.25">
      <c r="A32" s="958" t="s">
        <v>60</v>
      </c>
      <c r="B32" s="959"/>
      <c r="C32" s="959"/>
      <c r="D32" s="959"/>
      <c r="E32" s="736"/>
    </row>
    <row r="33" spans="1:5" x14ac:dyDescent="0.25">
      <c r="A33" s="958" t="s">
        <v>60</v>
      </c>
      <c r="B33" s="959"/>
      <c r="C33" s="959"/>
      <c r="D33" s="959"/>
      <c r="E33" s="736"/>
    </row>
    <row r="34" spans="1:5" ht="15.75" thickBot="1" x14ac:dyDescent="0.3">
      <c r="A34" s="958" t="s">
        <v>60</v>
      </c>
      <c r="B34" s="959"/>
      <c r="C34" s="959"/>
      <c r="D34" s="959"/>
      <c r="E34" s="966"/>
    </row>
    <row r="35" spans="1:5" hidden="1" outlineLevel="1" x14ac:dyDescent="0.25">
      <c r="A35" s="643"/>
      <c r="B35" s="644"/>
      <c r="C35" s="644"/>
      <c r="D35" s="644"/>
      <c r="E35" s="956" t="s">
        <v>868</v>
      </c>
    </row>
    <row r="36" spans="1:5" hidden="1" outlineLevel="1" x14ac:dyDescent="0.25">
      <c r="A36" s="643"/>
      <c r="B36" s="644"/>
      <c r="C36" s="644"/>
      <c r="D36" s="644"/>
      <c r="E36" s="956"/>
    </row>
    <row r="37" spans="1:5" hidden="1" outlineLevel="1" x14ac:dyDescent="0.25">
      <c r="A37" s="643"/>
      <c r="B37" s="644"/>
      <c r="C37" s="644"/>
      <c r="D37" s="644"/>
      <c r="E37" s="956"/>
    </row>
    <row r="38" spans="1:5" hidden="1" outlineLevel="1" x14ac:dyDescent="0.25">
      <c r="A38" s="643"/>
      <c r="B38" s="644"/>
      <c r="C38" s="644"/>
      <c r="D38" s="644"/>
      <c r="E38" s="956"/>
    </row>
    <row r="39" spans="1:5" hidden="1" outlineLevel="1" x14ac:dyDescent="0.25">
      <c r="A39" s="643"/>
      <c r="B39" s="644"/>
      <c r="C39" s="644"/>
      <c r="D39" s="644"/>
      <c r="E39" s="956"/>
    </row>
    <row r="40" spans="1:5" hidden="1" outlineLevel="1" x14ac:dyDescent="0.25">
      <c r="A40" s="643"/>
      <c r="B40" s="644"/>
      <c r="C40" s="644"/>
      <c r="D40" s="644"/>
      <c r="E40" s="956"/>
    </row>
    <row r="41" spans="1:5" hidden="1" outlineLevel="1" x14ac:dyDescent="0.25">
      <c r="A41" s="643"/>
      <c r="B41" s="644"/>
      <c r="C41" s="644"/>
      <c r="D41" s="644"/>
      <c r="E41" s="956"/>
    </row>
    <row r="42" spans="1:5" hidden="1" outlineLevel="1" x14ac:dyDescent="0.25">
      <c r="A42" s="643"/>
      <c r="B42" s="644"/>
      <c r="C42" s="644"/>
      <c r="D42" s="644"/>
      <c r="E42" s="956"/>
    </row>
    <row r="43" spans="1:5" hidden="1" outlineLevel="1" x14ac:dyDescent="0.25">
      <c r="A43" s="643"/>
      <c r="B43" s="644"/>
      <c r="C43" s="644"/>
      <c r="D43" s="644"/>
      <c r="E43" s="956"/>
    </row>
    <row r="44" spans="1:5" hidden="1" outlineLevel="1" x14ac:dyDescent="0.25">
      <c r="A44" s="643"/>
      <c r="B44" s="644"/>
      <c r="C44" s="644"/>
      <c r="D44" s="644"/>
      <c r="E44" s="956"/>
    </row>
    <row r="45" spans="1:5" hidden="1" outlineLevel="1" x14ac:dyDescent="0.25">
      <c r="A45" s="643"/>
      <c r="B45" s="644"/>
      <c r="C45" s="644"/>
      <c r="D45" s="644"/>
      <c r="E45" s="956"/>
    </row>
    <row r="46" spans="1:5" hidden="1" outlineLevel="1" x14ac:dyDescent="0.25">
      <c r="A46" s="643"/>
      <c r="B46" s="644"/>
      <c r="C46" s="644"/>
      <c r="D46" s="644"/>
      <c r="E46" s="956"/>
    </row>
    <row r="47" spans="1:5" hidden="1" outlineLevel="1" x14ac:dyDescent="0.25">
      <c r="A47" s="643"/>
      <c r="B47" s="644"/>
      <c r="C47" s="644"/>
      <c r="D47" s="644"/>
      <c r="E47" s="956"/>
    </row>
    <row r="48" spans="1:5" hidden="1" outlineLevel="1" x14ac:dyDescent="0.25">
      <c r="A48" s="643"/>
      <c r="B48" s="644"/>
      <c r="C48" s="644"/>
      <c r="D48" s="644"/>
      <c r="E48" s="956"/>
    </row>
    <row r="49" spans="1:5" ht="15.75" hidden="1" outlineLevel="1" thickBot="1" x14ac:dyDescent="0.3">
      <c r="A49" s="943"/>
      <c r="B49" s="944"/>
      <c r="C49" s="944"/>
      <c r="D49" s="944"/>
      <c r="E49" s="952"/>
    </row>
    <row r="50" spans="1:5" collapsed="1" x14ac:dyDescent="0.25">
      <c r="A50" s="945" t="s">
        <v>3116</v>
      </c>
      <c r="B50" s="946"/>
      <c r="C50" s="946"/>
      <c r="D50" s="957"/>
      <c r="E50" s="691" t="s">
        <v>909</v>
      </c>
    </row>
    <row r="51" spans="1:5" x14ac:dyDescent="0.25">
      <c r="A51" s="958" t="s">
        <v>60</v>
      </c>
      <c r="B51" s="959"/>
      <c r="C51" s="959"/>
      <c r="D51" s="959"/>
      <c r="E51" s="736"/>
    </row>
    <row r="52" spans="1:5" x14ac:dyDescent="0.25">
      <c r="A52" s="958" t="s">
        <v>60</v>
      </c>
      <c r="B52" s="959"/>
      <c r="C52" s="959"/>
      <c r="D52" s="959"/>
      <c r="E52" s="736"/>
    </row>
    <row r="53" spans="1:5" x14ac:dyDescent="0.25">
      <c r="A53" s="958" t="s">
        <v>60</v>
      </c>
      <c r="B53" s="959"/>
      <c r="C53" s="959"/>
      <c r="D53" s="959"/>
      <c r="E53" s="736"/>
    </row>
    <row r="54" spans="1:5" x14ac:dyDescent="0.25">
      <c r="A54" s="958" t="s">
        <v>60</v>
      </c>
      <c r="B54" s="959"/>
      <c r="C54" s="959"/>
      <c r="D54" s="959"/>
      <c r="E54" s="736"/>
    </row>
    <row r="55" spans="1:5" ht="15.75" thickBot="1" x14ac:dyDescent="0.3">
      <c r="A55" s="958" t="s">
        <v>60</v>
      </c>
      <c r="B55" s="959"/>
      <c r="C55" s="959"/>
      <c r="D55" s="959"/>
      <c r="E55" s="966"/>
    </row>
    <row r="56" spans="1:5" hidden="1" outlineLevel="1" x14ac:dyDescent="0.25">
      <c r="A56" s="643"/>
      <c r="B56" s="644"/>
      <c r="C56" s="644"/>
      <c r="D56" s="644"/>
      <c r="E56" s="956" t="s">
        <v>909</v>
      </c>
    </row>
    <row r="57" spans="1:5" hidden="1" outlineLevel="1" x14ac:dyDescent="0.25">
      <c r="A57" s="643"/>
      <c r="B57" s="644"/>
      <c r="C57" s="644"/>
      <c r="D57" s="644"/>
      <c r="E57" s="956"/>
    </row>
    <row r="58" spans="1:5" hidden="1" outlineLevel="1" x14ac:dyDescent="0.25">
      <c r="A58" s="643"/>
      <c r="B58" s="644"/>
      <c r="C58" s="644"/>
      <c r="D58" s="644"/>
      <c r="E58" s="956"/>
    </row>
    <row r="59" spans="1:5" hidden="1" outlineLevel="1" x14ac:dyDescent="0.25">
      <c r="A59" s="643"/>
      <c r="B59" s="644"/>
      <c r="C59" s="644"/>
      <c r="D59" s="644"/>
      <c r="E59" s="956"/>
    </row>
    <row r="60" spans="1:5" hidden="1" outlineLevel="1" x14ac:dyDescent="0.25">
      <c r="A60" s="643"/>
      <c r="B60" s="644"/>
      <c r="C60" s="644"/>
      <c r="D60" s="644"/>
      <c r="E60" s="956"/>
    </row>
    <row r="61" spans="1:5" hidden="1" outlineLevel="1" x14ac:dyDescent="0.25">
      <c r="A61" s="643"/>
      <c r="B61" s="644"/>
      <c r="C61" s="644"/>
      <c r="D61" s="644"/>
      <c r="E61" s="956"/>
    </row>
    <row r="62" spans="1:5" hidden="1" outlineLevel="1" x14ac:dyDescent="0.25">
      <c r="A62" s="643"/>
      <c r="B62" s="644"/>
      <c r="C62" s="644"/>
      <c r="D62" s="644"/>
      <c r="E62" s="956"/>
    </row>
    <row r="63" spans="1:5" hidden="1" outlineLevel="1" x14ac:dyDescent="0.25">
      <c r="A63" s="643"/>
      <c r="B63" s="644"/>
      <c r="C63" s="644"/>
      <c r="D63" s="644"/>
      <c r="E63" s="956"/>
    </row>
    <row r="64" spans="1:5" hidden="1" outlineLevel="1" x14ac:dyDescent="0.25">
      <c r="A64" s="643"/>
      <c r="B64" s="644"/>
      <c r="C64" s="644"/>
      <c r="D64" s="644"/>
      <c r="E64" s="956"/>
    </row>
    <row r="65" spans="1:5" hidden="1" outlineLevel="1" x14ac:dyDescent="0.25">
      <c r="A65" s="643"/>
      <c r="B65" s="644"/>
      <c r="C65" s="644"/>
      <c r="D65" s="644"/>
      <c r="E65" s="956"/>
    </row>
    <row r="66" spans="1:5" hidden="1" outlineLevel="1" x14ac:dyDescent="0.25">
      <c r="A66" s="643"/>
      <c r="B66" s="644"/>
      <c r="C66" s="644"/>
      <c r="D66" s="644"/>
      <c r="E66" s="956"/>
    </row>
    <row r="67" spans="1:5" hidden="1" outlineLevel="1" x14ac:dyDescent="0.25">
      <c r="A67" s="643"/>
      <c r="B67" s="644"/>
      <c r="C67" s="644"/>
      <c r="D67" s="644"/>
      <c r="E67" s="956"/>
    </row>
    <row r="68" spans="1:5" hidden="1" outlineLevel="1" x14ac:dyDescent="0.25">
      <c r="A68" s="643"/>
      <c r="B68" s="644"/>
      <c r="C68" s="644"/>
      <c r="D68" s="644"/>
      <c r="E68" s="956"/>
    </row>
    <row r="69" spans="1:5" hidden="1" outlineLevel="1" x14ac:dyDescent="0.25">
      <c r="A69" s="643"/>
      <c r="B69" s="644"/>
      <c r="C69" s="644"/>
      <c r="D69" s="644"/>
      <c r="E69" s="956"/>
    </row>
    <row r="70" spans="1:5" ht="15.75" hidden="1" outlineLevel="1" thickBot="1" x14ac:dyDescent="0.3">
      <c r="A70" s="943"/>
      <c r="B70" s="944"/>
      <c r="C70" s="944"/>
      <c r="D70" s="944"/>
      <c r="E70" s="952"/>
    </row>
    <row r="71" spans="1:5" ht="30" customHeight="1" collapsed="1" x14ac:dyDescent="0.25">
      <c r="A71" s="945" t="s">
        <v>3117</v>
      </c>
      <c r="B71" s="946"/>
      <c r="C71" s="946"/>
      <c r="D71" s="957"/>
      <c r="E71" s="691" t="s">
        <v>908</v>
      </c>
    </row>
    <row r="72" spans="1:5" x14ac:dyDescent="0.25">
      <c r="A72" s="958" t="s">
        <v>60</v>
      </c>
      <c r="B72" s="959"/>
      <c r="C72" s="959"/>
      <c r="D72" s="959"/>
      <c r="E72" s="736"/>
    </row>
    <row r="73" spans="1:5" x14ac:dyDescent="0.25">
      <c r="A73" s="958" t="s">
        <v>60</v>
      </c>
      <c r="B73" s="959"/>
      <c r="C73" s="959"/>
      <c r="D73" s="959"/>
      <c r="E73" s="736"/>
    </row>
    <row r="74" spans="1:5" x14ac:dyDescent="0.25">
      <c r="A74" s="958" t="s">
        <v>60</v>
      </c>
      <c r="B74" s="959"/>
      <c r="C74" s="959"/>
      <c r="D74" s="959"/>
      <c r="E74" s="736"/>
    </row>
    <row r="75" spans="1:5" x14ac:dyDescent="0.25">
      <c r="A75" s="958" t="s">
        <v>60</v>
      </c>
      <c r="B75" s="959"/>
      <c r="C75" s="959"/>
      <c r="D75" s="959"/>
      <c r="E75" s="736"/>
    </row>
    <row r="76" spans="1:5" ht="15.75" thickBot="1" x14ac:dyDescent="0.3">
      <c r="A76" s="958" t="s">
        <v>60</v>
      </c>
      <c r="B76" s="959"/>
      <c r="C76" s="959"/>
      <c r="D76" s="959"/>
      <c r="E76" s="966"/>
    </row>
    <row r="77" spans="1:5" hidden="1" outlineLevel="1" x14ac:dyDescent="0.25">
      <c r="A77" s="643"/>
      <c r="B77" s="644"/>
      <c r="C77" s="644"/>
      <c r="D77" s="644"/>
      <c r="E77" s="956" t="s">
        <v>908</v>
      </c>
    </row>
    <row r="78" spans="1:5" hidden="1" outlineLevel="1" x14ac:dyDescent="0.25">
      <c r="A78" s="643"/>
      <c r="B78" s="644"/>
      <c r="C78" s="644"/>
      <c r="D78" s="644"/>
      <c r="E78" s="956"/>
    </row>
    <row r="79" spans="1:5" hidden="1" outlineLevel="1" x14ac:dyDescent="0.25">
      <c r="A79" s="643"/>
      <c r="B79" s="644"/>
      <c r="C79" s="644"/>
      <c r="D79" s="644"/>
      <c r="E79" s="956"/>
    </row>
    <row r="80" spans="1:5" hidden="1" outlineLevel="1" x14ac:dyDescent="0.25">
      <c r="A80" s="643"/>
      <c r="B80" s="644"/>
      <c r="C80" s="644"/>
      <c r="D80" s="644"/>
      <c r="E80" s="956"/>
    </row>
    <row r="81" spans="1:5" hidden="1" outlineLevel="1" x14ac:dyDescent="0.25">
      <c r="A81" s="643"/>
      <c r="B81" s="644"/>
      <c r="C81" s="644"/>
      <c r="D81" s="644"/>
      <c r="E81" s="956"/>
    </row>
    <row r="82" spans="1:5" hidden="1" outlineLevel="1" x14ac:dyDescent="0.25">
      <c r="A82" s="643"/>
      <c r="B82" s="644"/>
      <c r="C82" s="644"/>
      <c r="D82" s="644"/>
      <c r="E82" s="956"/>
    </row>
    <row r="83" spans="1:5" hidden="1" outlineLevel="1" x14ac:dyDescent="0.25">
      <c r="A83" s="643"/>
      <c r="B83" s="644"/>
      <c r="C83" s="644"/>
      <c r="D83" s="644"/>
      <c r="E83" s="956"/>
    </row>
    <row r="84" spans="1:5" hidden="1" outlineLevel="1" x14ac:dyDescent="0.25">
      <c r="A84" s="643"/>
      <c r="B84" s="644"/>
      <c r="C84" s="644"/>
      <c r="D84" s="644"/>
      <c r="E84" s="956"/>
    </row>
    <row r="85" spans="1:5" hidden="1" outlineLevel="1" x14ac:dyDescent="0.25">
      <c r="A85" s="643"/>
      <c r="B85" s="644"/>
      <c r="C85" s="644"/>
      <c r="D85" s="644"/>
      <c r="E85" s="956"/>
    </row>
    <row r="86" spans="1:5" hidden="1" outlineLevel="1" x14ac:dyDescent="0.25">
      <c r="A86" s="643"/>
      <c r="B86" s="644"/>
      <c r="C86" s="644"/>
      <c r="D86" s="644"/>
      <c r="E86" s="956"/>
    </row>
    <row r="87" spans="1:5" hidden="1" outlineLevel="1" x14ac:dyDescent="0.25">
      <c r="A87" s="643"/>
      <c r="B87" s="644"/>
      <c r="C87" s="644"/>
      <c r="D87" s="644"/>
      <c r="E87" s="956"/>
    </row>
    <row r="88" spans="1:5" hidden="1" outlineLevel="1" x14ac:dyDescent="0.25">
      <c r="A88" s="643"/>
      <c r="B88" s="644"/>
      <c r="C88" s="644"/>
      <c r="D88" s="644"/>
      <c r="E88" s="956"/>
    </row>
    <row r="89" spans="1:5" hidden="1" outlineLevel="1" x14ac:dyDescent="0.25">
      <c r="A89" s="643"/>
      <c r="B89" s="644"/>
      <c r="C89" s="644"/>
      <c r="D89" s="644"/>
      <c r="E89" s="956"/>
    </row>
    <row r="90" spans="1:5" hidden="1" outlineLevel="1" x14ac:dyDescent="0.25">
      <c r="A90" s="643"/>
      <c r="B90" s="644"/>
      <c r="C90" s="644"/>
      <c r="D90" s="644"/>
      <c r="E90" s="956"/>
    </row>
    <row r="91" spans="1:5" ht="15.75" hidden="1" outlineLevel="1" thickBot="1" x14ac:dyDescent="0.3">
      <c r="A91" s="943"/>
      <c r="B91" s="944"/>
      <c r="C91" s="944"/>
      <c r="D91" s="944"/>
      <c r="E91" s="952"/>
    </row>
    <row r="92" spans="1:5" collapsed="1" x14ac:dyDescent="0.25">
      <c r="A92" s="945" t="s">
        <v>3118</v>
      </c>
      <c r="B92" s="946"/>
      <c r="C92" s="946"/>
      <c r="D92" s="957"/>
      <c r="E92" s="691" t="s">
        <v>907</v>
      </c>
    </row>
    <row r="93" spans="1:5" x14ac:dyDescent="0.25">
      <c r="A93" s="958" t="s">
        <v>60</v>
      </c>
      <c r="B93" s="959"/>
      <c r="C93" s="959"/>
      <c r="D93" s="959"/>
      <c r="E93" s="736"/>
    </row>
    <row r="94" spans="1:5" x14ac:dyDescent="0.25">
      <c r="A94" s="958" t="s">
        <v>60</v>
      </c>
      <c r="B94" s="959"/>
      <c r="C94" s="959"/>
      <c r="D94" s="959"/>
      <c r="E94" s="736"/>
    </row>
    <row r="95" spans="1:5" x14ac:dyDescent="0.25">
      <c r="A95" s="958" t="s">
        <v>60</v>
      </c>
      <c r="B95" s="959"/>
      <c r="C95" s="959"/>
      <c r="D95" s="959"/>
      <c r="E95" s="736"/>
    </row>
    <row r="96" spans="1:5" x14ac:dyDescent="0.25">
      <c r="A96" s="958" t="s">
        <v>60</v>
      </c>
      <c r="B96" s="959"/>
      <c r="C96" s="959"/>
      <c r="D96" s="959"/>
      <c r="E96" s="736"/>
    </row>
    <row r="97" spans="1:5" x14ac:dyDescent="0.25">
      <c r="A97" s="958" t="s">
        <v>60</v>
      </c>
      <c r="B97" s="959"/>
      <c r="C97" s="959"/>
      <c r="D97" s="959"/>
      <c r="E97" s="966"/>
    </row>
    <row r="98" spans="1:5" hidden="1" outlineLevel="1" x14ac:dyDescent="0.25">
      <c r="A98" s="643"/>
      <c r="B98" s="644"/>
      <c r="C98" s="644"/>
      <c r="D98" s="644"/>
      <c r="E98" s="956" t="s">
        <v>907</v>
      </c>
    </row>
    <row r="99" spans="1:5" hidden="1" outlineLevel="1" x14ac:dyDescent="0.25">
      <c r="A99" s="643"/>
      <c r="B99" s="644"/>
      <c r="C99" s="644"/>
      <c r="D99" s="644"/>
      <c r="E99" s="956"/>
    </row>
    <row r="100" spans="1:5" hidden="1" outlineLevel="1" x14ac:dyDescent="0.25">
      <c r="A100" s="643"/>
      <c r="B100" s="644"/>
      <c r="C100" s="644"/>
      <c r="D100" s="644"/>
      <c r="E100" s="956"/>
    </row>
    <row r="101" spans="1:5" hidden="1" outlineLevel="1" x14ac:dyDescent="0.25">
      <c r="A101" s="643"/>
      <c r="B101" s="644"/>
      <c r="C101" s="644"/>
      <c r="D101" s="644"/>
      <c r="E101" s="956"/>
    </row>
    <row r="102" spans="1:5" hidden="1" outlineLevel="1" x14ac:dyDescent="0.25">
      <c r="A102" s="643"/>
      <c r="B102" s="644"/>
      <c r="C102" s="644"/>
      <c r="D102" s="644"/>
      <c r="E102" s="956"/>
    </row>
    <row r="103" spans="1:5" hidden="1" outlineLevel="1" x14ac:dyDescent="0.25">
      <c r="A103" s="643"/>
      <c r="B103" s="644"/>
      <c r="C103" s="644"/>
      <c r="D103" s="644"/>
      <c r="E103" s="956"/>
    </row>
    <row r="104" spans="1:5" hidden="1" outlineLevel="1" x14ac:dyDescent="0.25">
      <c r="A104" s="643"/>
      <c r="B104" s="644"/>
      <c r="C104" s="644"/>
      <c r="D104" s="644"/>
      <c r="E104" s="956"/>
    </row>
    <row r="105" spans="1:5" hidden="1" outlineLevel="1" x14ac:dyDescent="0.25">
      <c r="A105" s="643"/>
      <c r="B105" s="644"/>
      <c r="C105" s="644"/>
      <c r="D105" s="644"/>
      <c r="E105" s="956"/>
    </row>
    <row r="106" spans="1:5" hidden="1" outlineLevel="1" x14ac:dyDescent="0.25">
      <c r="A106" s="643"/>
      <c r="B106" s="644"/>
      <c r="C106" s="644"/>
      <c r="D106" s="644"/>
      <c r="E106" s="956"/>
    </row>
    <row r="107" spans="1:5" hidden="1" outlineLevel="1" x14ac:dyDescent="0.25">
      <c r="A107" s="643"/>
      <c r="B107" s="644"/>
      <c r="C107" s="644"/>
      <c r="D107" s="644"/>
      <c r="E107" s="956"/>
    </row>
    <row r="108" spans="1:5" hidden="1" outlineLevel="1" x14ac:dyDescent="0.25">
      <c r="A108" s="643"/>
      <c r="B108" s="644"/>
      <c r="C108" s="644"/>
      <c r="D108" s="644"/>
      <c r="E108" s="956"/>
    </row>
    <row r="109" spans="1:5" hidden="1" outlineLevel="1" x14ac:dyDescent="0.25">
      <c r="A109" s="643"/>
      <c r="B109" s="644"/>
      <c r="C109" s="644"/>
      <c r="D109" s="644"/>
      <c r="E109" s="956"/>
    </row>
    <row r="110" spans="1:5" hidden="1" outlineLevel="1" x14ac:dyDescent="0.25">
      <c r="A110" s="643"/>
      <c r="B110" s="644"/>
      <c r="C110" s="644"/>
      <c r="D110" s="644"/>
      <c r="E110" s="956"/>
    </row>
    <row r="111" spans="1:5" hidden="1" outlineLevel="1" x14ac:dyDescent="0.25">
      <c r="A111" s="643"/>
      <c r="B111" s="644"/>
      <c r="C111" s="644"/>
      <c r="D111" s="644"/>
      <c r="E111" s="956"/>
    </row>
    <row r="112" spans="1:5" ht="15.75" hidden="1" outlineLevel="1" thickBot="1" x14ac:dyDescent="0.3">
      <c r="A112" s="943"/>
      <c r="B112" s="944"/>
      <c r="C112" s="944"/>
      <c r="D112" s="944"/>
      <c r="E112" s="952"/>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H27" sqref="H27"/>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20" t="s">
        <v>3142</v>
      </c>
      <c r="B1" s="720"/>
      <c r="C1" s="720"/>
      <c r="D1" s="720"/>
      <c r="E1" s="18"/>
    </row>
    <row r="2" spans="1:5" x14ac:dyDescent="0.25">
      <c r="A2" s="720" t="s">
        <v>3143</v>
      </c>
      <c r="B2" s="720"/>
      <c r="C2" s="720"/>
      <c r="D2" s="720"/>
      <c r="E2" s="18"/>
    </row>
    <row r="3" spans="1:5" ht="15.75" thickBot="1" x14ac:dyDescent="0.3">
      <c r="A3" s="953" t="s">
        <v>3194</v>
      </c>
      <c r="B3" s="953"/>
      <c r="C3" s="953"/>
      <c r="D3" s="953"/>
      <c r="E3" s="953"/>
    </row>
    <row r="4" spans="1:5" x14ac:dyDescent="0.25">
      <c r="A4" s="722" t="s">
        <v>3113</v>
      </c>
      <c r="B4" s="723"/>
      <c r="C4" s="723"/>
      <c r="D4" s="723"/>
      <c r="E4" s="726" t="s">
        <v>3177</v>
      </c>
    </row>
    <row r="5" spans="1:5" ht="19.5" customHeight="1" thickBot="1" x14ac:dyDescent="0.3">
      <c r="A5" s="724"/>
      <c r="B5" s="725"/>
      <c r="C5" s="725"/>
      <c r="D5" s="725"/>
      <c r="E5" s="727"/>
    </row>
    <row r="6" spans="1:5" ht="15.75" thickBot="1" x14ac:dyDescent="0.3">
      <c r="A6" s="775" t="str">
        <f>Obsah!A3</f>
        <v>Informace platné k datu</v>
      </c>
      <c r="B6" s="954"/>
      <c r="C6" s="955"/>
      <c r="D6" s="441" t="str">
        <f>Obsah!C3</f>
        <v>(30/06/2015)</v>
      </c>
      <c r="E6" s="110"/>
    </row>
    <row r="7" spans="1:5" ht="15.75" thickBot="1" x14ac:dyDescent="0.3">
      <c r="A7" s="993" t="s">
        <v>3119</v>
      </c>
      <c r="B7" s="994"/>
      <c r="C7" s="994"/>
      <c r="D7" s="994"/>
      <c r="E7" s="443" t="s">
        <v>74</v>
      </c>
    </row>
    <row r="8" spans="1:5" ht="30" customHeight="1" x14ac:dyDescent="0.25">
      <c r="A8" s="945" t="s">
        <v>3120</v>
      </c>
      <c r="B8" s="946"/>
      <c r="C8" s="946"/>
      <c r="D8" s="957"/>
      <c r="E8" s="691" t="s">
        <v>71</v>
      </c>
    </row>
    <row r="9" spans="1:5" x14ac:dyDescent="0.25">
      <c r="A9" s="958" t="s">
        <v>60</v>
      </c>
      <c r="B9" s="959"/>
      <c r="C9" s="959"/>
      <c r="D9" s="959"/>
      <c r="E9" s="736"/>
    </row>
    <row r="10" spans="1:5" x14ac:dyDescent="0.25">
      <c r="A10" s="958" t="s">
        <v>60</v>
      </c>
      <c r="B10" s="959"/>
      <c r="C10" s="959"/>
      <c r="D10" s="959"/>
      <c r="E10" s="736"/>
    </row>
    <row r="11" spans="1:5" x14ac:dyDescent="0.25">
      <c r="A11" s="958" t="s">
        <v>60</v>
      </c>
      <c r="B11" s="959"/>
      <c r="C11" s="959"/>
      <c r="D11" s="959"/>
      <c r="E11" s="736"/>
    </row>
    <row r="12" spans="1:5" x14ac:dyDescent="0.25">
      <c r="A12" s="958" t="s">
        <v>60</v>
      </c>
      <c r="B12" s="959"/>
      <c r="C12" s="959"/>
      <c r="D12" s="959"/>
      <c r="E12" s="736"/>
    </row>
    <row r="13" spans="1:5" ht="15.75" thickBot="1" x14ac:dyDescent="0.3">
      <c r="A13" s="958" t="s">
        <v>60</v>
      </c>
      <c r="B13" s="959"/>
      <c r="C13" s="959"/>
      <c r="D13" s="959"/>
      <c r="E13" s="966"/>
    </row>
    <row r="14" spans="1:5" hidden="1" outlineLevel="1" x14ac:dyDescent="0.25">
      <c r="A14" s="958"/>
      <c r="B14" s="959"/>
      <c r="C14" s="959"/>
      <c r="D14" s="959"/>
      <c r="E14" s="997" t="s">
        <v>868</v>
      </c>
    </row>
    <row r="15" spans="1:5" hidden="1" outlineLevel="1" x14ac:dyDescent="0.25">
      <c r="A15" s="958"/>
      <c r="B15" s="959"/>
      <c r="C15" s="959"/>
      <c r="D15" s="959"/>
      <c r="E15" s="736"/>
    </row>
    <row r="16" spans="1:5" hidden="1" outlineLevel="1" x14ac:dyDescent="0.25">
      <c r="A16" s="958"/>
      <c r="B16" s="959"/>
      <c r="C16" s="959"/>
      <c r="D16" s="959"/>
      <c r="E16" s="736"/>
    </row>
    <row r="17" spans="1:5" hidden="1" outlineLevel="1" x14ac:dyDescent="0.25">
      <c r="A17" s="958"/>
      <c r="B17" s="959"/>
      <c r="C17" s="959"/>
      <c r="D17" s="959"/>
      <c r="E17" s="736"/>
    </row>
    <row r="18" spans="1:5" hidden="1" outlineLevel="1" x14ac:dyDescent="0.25">
      <c r="A18" s="958"/>
      <c r="B18" s="959"/>
      <c r="C18" s="959"/>
      <c r="D18" s="959"/>
      <c r="E18" s="736"/>
    </row>
    <row r="19" spans="1:5" hidden="1" outlineLevel="1" x14ac:dyDescent="0.25">
      <c r="A19" s="958"/>
      <c r="B19" s="959"/>
      <c r="C19" s="959"/>
      <c r="D19" s="959"/>
      <c r="E19" s="736"/>
    </row>
    <row r="20" spans="1:5" hidden="1" outlineLevel="1" x14ac:dyDescent="0.25">
      <c r="A20" s="958"/>
      <c r="B20" s="959"/>
      <c r="C20" s="959"/>
      <c r="D20" s="959"/>
      <c r="E20" s="736"/>
    </row>
    <row r="21" spans="1:5" hidden="1" outlineLevel="1" x14ac:dyDescent="0.25">
      <c r="A21" s="958"/>
      <c r="B21" s="959"/>
      <c r="C21" s="959"/>
      <c r="D21" s="959"/>
      <c r="E21" s="736"/>
    </row>
    <row r="22" spans="1:5" hidden="1" outlineLevel="1" x14ac:dyDescent="0.25">
      <c r="A22" s="958"/>
      <c r="B22" s="959"/>
      <c r="C22" s="959"/>
      <c r="D22" s="959"/>
      <c r="E22" s="736"/>
    </row>
    <row r="23" spans="1:5" hidden="1" outlineLevel="1" x14ac:dyDescent="0.25">
      <c r="A23" s="958"/>
      <c r="B23" s="959"/>
      <c r="C23" s="959"/>
      <c r="D23" s="959"/>
      <c r="E23" s="736"/>
    </row>
    <row r="24" spans="1:5" hidden="1" outlineLevel="1" x14ac:dyDescent="0.25">
      <c r="A24" s="958"/>
      <c r="B24" s="959"/>
      <c r="C24" s="959"/>
      <c r="D24" s="959"/>
      <c r="E24" s="736"/>
    </row>
    <row r="25" spans="1:5" hidden="1" outlineLevel="1" x14ac:dyDescent="0.25">
      <c r="A25" s="958"/>
      <c r="B25" s="959"/>
      <c r="C25" s="959"/>
      <c r="D25" s="959"/>
      <c r="E25" s="736"/>
    </row>
    <row r="26" spans="1:5" hidden="1" outlineLevel="1" x14ac:dyDescent="0.25">
      <c r="A26" s="958"/>
      <c r="B26" s="959"/>
      <c r="C26" s="959"/>
      <c r="D26" s="959"/>
      <c r="E26" s="736"/>
    </row>
    <row r="27" spans="1:5" hidden="1" outlineLevel="1" x14ac:dyDescent="0.25">
      <c r="A27" s="958"/>
      <c r="B27" s="959"/>
      <c r="C27" s="959"/>
      <c r="D27" s="959"/>
      <c r="E27" s="736"/>
    </row>
    <row r="28" spans="1:5" ht="15.75" hidden="1" outlineLevel="1" thickBot="1" x14ac:dyDescent="0.3">
      <c r="A28" s="995"/>
      <c r="B28" s="996"/>
      <c r="C28" s="996"/>
      <c r="D28" s="996"/>
      <c r="E28" s="692"/>
    </row>
    <row r="29" spans="1:5" ht="15.75" collapsed="1" thickBot="1" x14ac:dyDescent="0.3">
      <c r="A29" s="998"/>
      <c r="B29" s="999"/>
      <c r="C29" s="999"/>
      <c r="D29" s="999"/>
      <c r="E29" s="1000"/>
    </row>
    <row r="30" spans="1:5" ht="15" customHeight="1" x14ac:dyDescent="0.25">
      <c r="A30" s="984" t="s">
        <v>3121</v>
      </c>
      <c r="B30" s="985"/>
      <c r="C30" s="985"/>
      <c r="D30" s="986"/>
      <c r="E30" s="990" t="s">
        <v>78</v>
      </c>
    </row>
    <row r="31" spans="1:5" x14ac:dyDescent="0.25">
      <c r="A31" s="655" t="s">
        <v>23</v>
      </c>
      <c r="B31" s="656"/>
      <c r="C31" s="656"/>
      <c r="D31" s="444"/>
      <c r="E31" s="991"/>
    </row>
    <row r="32" spans="1:5" x14ac:dyDescent="0.25">
      <c r="A32" s="655" t="s">
        <v>3122</v>
      </c>
      <c r="B32" s="659"/>
      <c r="C32" s="9" t="s">
        <v>3119</v>
      </c>
      <c r="D32" s="445"/>
      <c r="E32" s="991"/>
    </row>
    <row r="33" spans="1:5" x14ac:dyDescent="0.25">
      <c r="A33" s="660"/>
      <c r="B33" s="659"/>
      <c r="C33" s="9" t="s">
        <v>3123</v>
      </c>
      <c r="D33" s="445"/>
      <c r="E33" s="991"/>
    </row>
    <row r="34" spans="1:5" x14ac:dyDescent="0.25">
      <c r="A34" s="660"/>
      <c r="B34" s="659"/>
      <c r="C34" s="8" t="s">
        <v>3124</v>
      </c>
      <c r="D34" s="445"/>
      <c r="E34" s="991"/>
    </row>
    <row r="35" spans="1:5" ht="15" customHeight="1" x14ac:dyDescent="0.25">
      <c r="A35" s="643" t="s">
        <v>3125</v>
      </c>
      <c r="B35" s="644"/>
      <c r="C35" s="644"/>
      <c r="D35" s="989"/>
      <c r="E35" s="991"/>
    </row>
    <row r="36" spans="1:5" x14ac:dyDescent="0.25">
      <c r="A36" s="643" t="s">
        <v>60</v>
      </c>
      <c r="B36" s="644"/>
      <c r="C36" s="644"/>
      <c r="D36" s="989"/>
      <c r="E36" s="991"/>
    </row>
    <row r="37" spans="1:5" ht="15" hidden="1" customHeight="1" outlineLevel="1" x14ac:dyDescent="0.25">
      <c r="A37" s="646" t="s">
        <v>60</v>
      </c>
      <c r="B37" s="647"/>
      <c r="C37" s="647"/>
      <c r="D37" s="976"/>
      <c r="E37" s="991"/>
    </row>
    <row r="38" spans="1:5" ht="15" hidden="1" customHeight="1" outlineLevel="1" x14ac:dyDescent="0.25">
      <c r="A38" s="646"/>
      <c r="B38" s="647"/>
      <c r="C38" s="647"/>
      <c r="D38" s="976"/>
      <c r="E38" s="991"/>
    </row>
    <row r="39" spans="1:5" ht="15" hidden="1" customHeight="1" outlineLevel="1" x14ac:dyDescent="0.25">
      <c r="A39" s="646"/>
      <c r="B39" s="647"/>
      <c r="C39" s="647"/>
      <c r="D39" s="976"/>
      <c r="E39" s="991"/>
    </row>
    <row r="40" spans="1:5" ht="15" hidden="1" customHeight="1" outlineLevel="1" x14ac:dyDescent="0.25">
      <c r="A40" s="646"/>
      <c r="B40" s="647"/>
      <c r="C40" s="647"/>
      <c r="D40" s="976"/>
      <c r="E40" s="991"/>
    </row>
    <row r="41" spans="1:5" ht="15" hidden="1" customHeight="1" outlineLevel="1" x14ac:dyDescent="0.25">
      <c r="A41" s="646"/>
      <c r="B41" s="647"/>
      <c r="C41" s="647"/>
      <c r="D41" s="976"/>
      <c r="E41" s="991"/>
    </row>
    <row r="42" spans="1:5" ht="15" hidden="1" customHeight="1" outlineLevel="1" x14ac:dyDescent="0.25">
      <c r="A42" s="646"/>
      <c r="B42" s="647"/>
      <c r="C42" s="647"/>
      <c r="D42" s="976"/>
      <c r="E42" s="991"/>
    </row>
    <row r="43" spans="1:5" ht="15" hidden="1" customHeight="1" outlineLevel="1" x14ac:dyDescent="0.25">
      <c r="A43" s="646"/>
      <c r="B43" s="647"/>
      <c r="C43" s="647"/>
      <c r="D43" s="976"/>
      <c r="E43" s="991"/>
    </row>
    <row r="44" spans="1:5" ht="15" hidden="1" customHeight="1" outlineLevel="1" x14ac:dyDescent="0.25">
      <c r="A44" s="646"/>
      <c r="B44" s="647"/>
      <c r="C44" s="647"/>
      <c r="D44" s="976"/>
      <c r="E44" s="991"/>
    </row>
    <row r="45" spans="1:5" ht="15" hidden="1" customHeight="1" outlineLevel="1" x14ac:dyDescent="0.25">
      <c r="A45" s="646"/>
      <c r="B45" s="647"/>
      <c r="C45" s="647"/>
      <c r="D45" s="976"/>
      <c r="E45" s="991"/>
    </row>
    <row r="46" spans="1:5" ht="15" hidden="1" customHeight="1" outlineLevel="1" x14ac:dyDescent="0.25">
      <c r="A46" s="646"/>
      <c r="B46" s="647"/>
      <c r="C46" s="647"/>
      <c r="D46" s="976"/>
      <c r="E46" s="991"/>
    </row>
    <row r="47" spans="1:5" ht="15" hidden="1" customHeight="1" outlineLevel="1" x14ac:dyDescent="0.25">
      <c r="A47" s="646"/>
      <c r="B47" s="647"/>
      <c r="C47" s="647"/>
      <c r="D47" s="976"/>
      <c r="E47" s="991"/>
    </row>
    <row r="48" spans="1:5" ht="15" hidden="1" customHeight="1" outlineLevel="1" x14ac:dyDescent="0.25">
      <c r="A48" s="646"/>
      <c r="B48" s="647"/>
      <c r="C48" s="647"/>
      <c r="D48" s="976"/>
      <c r="E48" s="991"/>
    </row>
    <row r="49" spans="1:5" ht="15" hidden="1" customHeight="1" outlineLevel="1" x14ac:dyDescent="0.25">
      <c r="A49" s="646"/>
      <c r="B49" s="647"/>
      <c r="C49" s="647"/>
      <c r="D49" s="976"/>
      <c r="E49" s="991"/>
    </row>
    <row r="50" spans="1:5" ht="15" hidden="1" customHeight="1" outlineLevel="1" x14ac:dyDescent="0.25">
      <c r="A50" s="646"/>
      <c r="B50" s="647"/>
      <c r="C50" s="647"/>
      <c r="D50" s="976"/>
      <c r="E50" s="991"/>
    </row>
    <row r="51" spans="1:5" ht="15" hidden="1" customHeight="1" outlineLevel="1" x14ac:dyDescent="0.25">
      <c r="A51" s="646"/>
      <c r="B51" s="647"/>
      <c r="C51" s="647"/>
      <c r="D51" s="976"/>
      <c r="E51" s="991"/>
    </row>
    <row r="52" spans="1:5" ht="15" hidden="1" customHeight="1" outlineLevel="1" x14ac:dyDescent="0.25">
      <c r="A52" s="646"/>
      <c r="B52" s="647"/>
      <c r="C52" s="647"/>
      <c r="D52" s="976"/>
      <c r="E52" s="991"/>
    </row>
    <row r="53" spans="1:5" ht="15" hidden="1" customHeight="1" outlineLevel="1" x14ac:dyDescent="0.25">
      <c r="A53" s="646"/>
      <c r="B53" s="647"/>
      <c r="C53" s="647"/>
      <c r="D53" s="976"/>
      <c r="E53" s="991"/>
    </row>
    <row r="54" spans="1:5" ht="15" hidden="1" customHeight="1" outlineLevel="1" x14ac:dyDescent="0.25">
      <c r="A54" s="646"/>
      <c r="B54" s="647"/>
      <c r="C54" s="647"/>
      <c r="D54" s="976"/>
      <c r="E54" s="991"/>
    </row>
    <row r="55" spans="1:5" ht="15" hidden="1" customHeight="1" outlineLevel="1" x14ac:dyDescent="0.25">
      <c r="A55" s="646"/>
      <c r="B55" s="647"/>
      <c r="C55" s="647"/>
      <c r="D55" s="976"/>
      <c r="E55" s="991"/>
    </row>
    <row r="56" spans="1:5" ht="15.75" hidden="1" customHeight="1" outlineLevel="1" thickBot="1" x14ac:dyDescent="0.3">
      <c r="A56" s="981"/>
      <c r="B56" s="982"/>
      <c r="C56" s="982"/>
      <c r="D56" s="983"/>
      <c r="E56" s="991"/>
    </row>
    <row r="57" spans="1:5" ht="15" customHeight="1" collapsed="1" x14ac:dyDescent="0.25">
      <c r="A57" s="958" t="s">
        <v>3126</v>
      </c>
      <c r="B57" s="959"/>
      <c r="C57" s="959"/>
      <c r="D57" s="959"/>
      <c r="E57" s="991"/>
    </row>
    <row r="58" spans="1:5" ht="15.75" thickBot="1" x14ac:dyDescent="0.3">
      <c r="A58" s="970" t="s">
        <v>60</v>
      </c>
      <c r="B58" s="971"/>
      <c r="C58" s="971"/>
      <c r="D58" s="971"/>
      <c r="E58" s="992"/>
    </row>
    <row r="59" spans="1:5" hidden="1" outlineLevel="1" x14ac:dyDescent="0.25">
      <c r="A59" s="970"/>
      <c r="B59" s="971"/>
      <c r="C59" s="971"/>
      <c r="D59" s="971"/>
      <c r="E59" s="972" t="s">
        <v>78</v>
      </c>
    </row>
    <row r="60" spans="1:5" hidden="1" outlineLevel="1" x14ac:dyDescent="0.25">
      <c r="A60" s="970"/>
      <c r="B60" s="971"/>
      <c r="C60" s="971"/>
      <c r="D60" s="971"/>
      <c r="E60" s="973"/>
    </row>
    <row r="61" spans="1:5" hidden="1" outlineLevel="1" x14ac:dyDescent="0.25">
      <c r="A61" s="970"/>
      <c r="B61" s="971"/>
      <c r="C61" s="971"/>
      <c r="D61" s="971"/>
      <c r="E61" s="973"/>
    </row>
    <row r="62" spans="1:5" hidden="1" outlineLevel="1" x14ac:dyDescent="0.25">
      <c r="A62" s="970"/>
      <c r="B62" s="971"/>
      <c r="C62" s="971"/>
      <c r="D62" s="971"/>
      <c r="E62" s="973"/>
    </row>
    <row r="63" spans="1:5" hidden="1" outlineLevel="1" x14ac:dyDescent="0.25">
      <c r="A63" s="970"/>
      <c r="B63" s="971"/>
      <c r="C63" s="971"/>
      <c r="D63" s="971"/>
      <c r="E63" s="973"/>
    </row>
    <row r="64" spans="1:5" hidden="1" outlineLevel="1" x14ac:dyDescent="0.25">
      <c r="A64" s="970"/>
      <c r="B64" s="971"/>
      <c r="C64" s="971"/>
      <c r="D64" s="971"/>
      <c r="E64" s="973"/>
    </row>
    <row r="65" spans="1:5" hidden="1" outlineLevel="1" x14ac:dyDescent="0.25">
      <c r="A65" s="970"/>
      <c r="B65" s="971"/>
      <c r="C65" s="971"/>
      <c r="D65" s="971"/>
      <c r="E65" s="973"/>
    </row>
    <row r="66" spans="1:5" hidden="1" outlineLevel="1" x14ac:dyDescent="0.25">
      <c r="A66" s="970"/>
      <c r="B66" s="971"/>
      <c r="C66" s="971"/>
      <c r="D66" s="971"/>
      <c r="E66" s="973"/>
    </row>
    <row r="67" spans="1:5" hidden="1" outlineLevel="1" x14ac:dyDescent="0.25">
      <c r="A67" s="970"/>
      <c r="B67" s="971"/>
      <c r="C67" s="971"/>
      <c r="D67" s="971"/>
      <c r="E67" s="973"/>
    </row>
    <row r="68" spans="1:5" hidden="1" outlineLevel="1" x14ac:dyDescent="0.25">
      <c r="A68" s="970"/>
      <c r="B68" s="971"/>
      <c r="C68" s="971"/>
      <c r="D68" s="971"/>
      <c r="E68" s="973"/>
    </row>
    <row r="69" spans="1:5" hidden="1" outlineLevel="1" x14ac:dyDescent="0.25">
      <c r="A69" s="970"/>
      <c r="B69" s="971"/>
      <c r="C69" s="971"/>
      <c r="D69" s="971"/>
      <c r="E69" s="973"/>
    </row>
    <row r="70" spans="1:5" hidden="1" outlineLevel="1" x14ac:dyDescent="0.25">
      <c r="A70" s="970"/>
      <c r="B70" s="971"/>
      <c r="C70" s="971"/>
      <c r="D70" s="971"/>
      <c r="E70" s="973"/>
    </row>
    <row r="71" spans="1:5" hidden="1" outlineLevel="1" x14ac:dyDescent="0.25">
      <c r="A71" s="970"/>
      <c r="B71" s="971"/>
      <c r="C71" s="971"/>
      <c r="D71" s="971"/>
      <c r="E71" s="973"/>
    </row>
    <row r="72" spans="1:5" hidden="1" outlineLevel="1" x14ac:dyDescent="0.25">
      <c r="A72" s="970"/>
      <c r="B72" s="971"/>
      <c r="C72" s="971"/>
      <c r="D72" s="971"/>
      <c r="E72" s="973"/>
    </row>
    <row r="73" spans="1:5" hidden="1" outlineLevel="1" x14ac:dyDescent="0.25">
      <c r="A73" s="970"/>
      <c r="B73" s="971"/>
      <c r="C73" s="971"/>
      <c r="D73" s="971"/>
      <c r="E73" s="973"/>
    </row>
    <row r="74" spans="1:5" hidden="1" outlineLevel="1" x14ac:dyDescent="0.25">
      <c r="A74" s="970"/>
      <c r="B74" s="971"/>
      <c r="C74" s="971"/>
      <c r="D74" s="971"/>
      <c r="E74" s="973"/>
    </row>
    <row r="75" spans="1:5" hidden="1" outlineLevel="1" x14ac:dyDescent="0.25">
      <c r="A75" s="970"/>
      <c r="B75" s="971"/>
      <c r="C75" s="971"/>
      <c r="D75" s="971"/>
      <c r="E75" s="973"/>
    </row>
    <row r="76" spans="1:5" hidden="1" outlineLevel="1" x14ac:dyDescent="0.25">
      <c r="A76" s="970"/>
      <c r="B76" s="971"/>
      <c r="C76" s="971"/>
      <c r="D76" s="971"/>
      <c r="E76" s="973"/>
    </row>
    <row r="77" spans="1:5" hidden="1" outlineLevel="1" x14ac:dyDescent="0.25">
      <c r="A77" s="970"/>
      <c r="B77" s="971"/>
      <c r="C77" s="971"/>
      <c r="D77" s="971"/>
      <c r="E77" s="973"/>
    </row>
    <row r="78" spans="1:5" ht="15.75" hidden="1" outlineLevel="1" thickBot="1" x14ac:dyDescent="0.3">
      <c r="A78" s="763"/>
      <c r="B78" s="975"/>
      <c r="C78" s="975"/>
      <c r="D78" s="975"/>
      <c r="E78" s="974"/>
    </row>
    <row r="79" spans="1:5" collapsed="1" x14ac:dyDescent="0.25">
      <c r="A79" s="967"/>
      <c r="B79" s="968"/>
      <c r="C79" s="968"/>
      <c r="D79" s="968"/>
      <c r="E79" s="969"/>
    </row>
    <row r="80" spans="1:5" hidden="1" outlineLevel="1" x14ac:dyDescent="0.25">
      <c r="A80" s="984" t="s">
        <v>3121</v>
      </c>
      <c r="B80" s="985"/>
      <c r="C80" s="985"/>
      <c r="D80" s="986"/>
      <c r="E80" s="987" t="s">
        <v>78</v>
      </c>
    </row>
    <row r="81" spans="1:5" hidden="1" outlineLevel="1" x14ac:dyDescent="0.25">
      <c r="A81" s="655" t="s">
        <v>23</v>
      </c>
      <c r="B81" s="656"/>
      <c r="C81" s="656"/>
      <c r="D81" s="444"/>
      <c r="E81" s="988"/>
    </row>
    <row r="82" spans="1:5" hidden="1" outlineLevel="1" x14ac:dyDescent="0.25">
      <c r="A82" s="655" t="s">
        <v>3122</v>
      </c>
      <c r="B82" s="659"/>
      <c r="C82" s="9" t="s">
        <v>3119</v>
      </c>
      <c r="D82" s="445"/>
      <c r="E82" s="988"/>
    </row>
    <row r="83" spans="1:5" hidden="1" outlineLevel="1" x14ac:dyDescent="0.25">
      <c r="A83" s="660"/>
      <c r="B83" s="659"/>
      <c r="C83" s="9" t="s">
        <v>3123</v>
      </c>
      <c r="D83" s="445"/>
      <c r="E83" s="988"/>
    </row>
    <row r="84" spans="1:5" hidden="1" outlineLevel="1" x14ac:dyDescent="0.25">
      <c r="A84" s="660"/>
      <c r="B84" s="659"/>
      <c r="C84" s="8" t="s">
        <v>3124</v>
      </c>
      <c r="D84" s="445"/>
      <c r="E84" s="988"/>
    </row>
    <row r="85" spans="1:5" hidden="1" outlineLevel="1" x14ac:dyDescent="0.25">
      <c r="A85" s="643" t="s">
        <v>3125</v>
      </c>
      <c r="B85" s="644"/>
      <c r="C85" s="644"/>
      <c r="D85" s="989"/>
      <c r="E85" s="988"/>
    </row>
    <row r="86" spans="1:5" hidden="1" outlineLevel="1" x14ac:dyDescent="0.25">
      <c r="A86" s="643" t="s">
        <v>60</v>
      </c>
      <c r="B86" s="644"/>
      <c r="C86" s="644"/>
      <c r="D86" s="989"/>
      <c r="E86" s="988"/>
    </row>
    <row r="87" spans="1:5" hidden="1" outlineLevel="2" x14ac:dyDescent="0.25">
      <c r="A87" s="646" t="s">
        <v>60</v>
      </c>
      <c r="B87" s="647"/>
      <c r="C87" s="647"/>
      <c r="D87" s="976"/>
      <c r="E87" s="979" t="s">
        <v>78</v>
      </c>
    </row>
    <row r="88" spans="1:5" hidden="1" outlineLevel="2" x14ac:dyDescent="0.25">
      <c r="A88" s="646"/>
      <c r="B88" s="647"/>
      <c r="C88" s="647"/>
      <c r="D88" s="976"/>
      <c r="E88" s="979"/>
    </row>
    <row r="89" spans="1:5" hidden="1" outlineLevel="2" x14ac:dyDescent="0.25">
      <c r="A89" s="646"/>
      <c r="B89" s="647"/>
      <c r="C89" s="647"/>
      <c r="D89" s="976"/>
      <c r="E89" s="979"/>
    </row>
    <row r="90" spans="1:5" hidden="1" outlineLevel="2" x14ac:dyDescent="0.25">
      <c r="A90" s="646"/>
      <c r="B90" s="647"/>
      <c r="C90" s="647"/>
      <c r="D90" s="976"/>
      <c r="E90" s="979"/>
    </row>
    <row r="91" spans="1:5" hidden="1" outlineLevel="2" x14ac:dyDescent="0.25">
      <c r="A91" s="646"/>
      <c r="B91" s="647"/>
      <c r="C91" s="647"/>
      <c r="D91" s="976"/>
      <c r="E91" s="979"/>
    </row>
    <row r="92" spans="1:5" hidden="1" outlineLevel="2" x14ac:dyDescent="0.25">
      <c r="A92" s="646"/>
      <c r="B92" s="647"/>
      <c r="C92" s="647"/>
      <c r="D92" s="976"/>
      <c r="E92" s="979"/>
    </row>
    <row r="93" spans="1:5" hidden="1" outlineLevel="2" x14ac:dyDescent="0.25">
      <c r="A93" s="646"/>
      <c r="B93" s="647"/>
      <c r="C93" s="647"/>
      <c r="D93" s="976"/>
      <c r="E93" s="979"/>
    </row>
    <row r="94" spans="1:5" hidden="1" outlineLevel="2" x14ac:dyDescent="0.25">
      <c r="A94" s="646"/>
      <c r="B94" s="647"/>
      <c r="C94" s="647"/>
      <c r="D94" s="976"/>
      <c r="E94" s="979"/>
    </row>
    <row r="95" spans="1:5" hidden="1" outlineLevel="2" x14ac:dyDescent="0.25">
      <c r="A95" s="646"/>
      <c r="B95" s="647"/>
      <c r="C95" s="647"/>
      <c r="D95" s="976"/>
      <c r="E95" s="979"/>
    </row>
    <row r="96" spans="1:5" hidden="1" outlineLevel="2" x14ac:dyDescent="0.25">
      <c r="A96" s="646"/>
      <c r="B96" s="647"/>
      <c r="C96" s="647"/>
      <c r="D96" s="976"/>
      <c r="E96" s="979"/>
    </row>
    <row r="97" spans="1:5" hidden="1" outlineLevel="2" x14ac:dyDescent="0.25">
      <c r="A97" s="646"/>
      <c r="B97" s="647"/>
      <c r="C97" s="647"/>
      <c r="D97" s="976"/>
      <c r="E97" s="979"/>
    </row>
    <row r="98" spans="1:5" hidden="1" outlineLevel="2" x14ac:dyDescent="0.25">
      <c r="A98" s="646"/>
      <c r="B98" s="647"/>
      <c r="C98" s="647"/>
      <c r="D98" s="976"/>
      <c r="E98" s="979"/>
    </row>
    <row r="99" spans="1:5" hidden="1" outlineLevel="2" x14ac:dyDescent="0.25">
      <c r="A99" s="646"/>
      <c r="B99" s="647"/>
      <c r="C99" s="647"/>
      <c r="D99" s="976"/>
      <c r="E99" s="979"/>
    </row>
    <row r="100" spans="1:5" hidden="1" outlineLevel="2" x14ac:dyDescent="0.25">
      <c r="A100" s="646"/>
      <c r="B100" s="647"/>
      <c r="C100" s="647"/>
      <c r="D100" s="976"/>
      <c r="E100" s="979"/>
    </row>
    <row r="101" spans="1:5" hidden="1" outlineLevel="2" x14ac:dyDescent="0.25">
      <c r="A101" s="646"/>
      <c r="B101" s="647"/>
      <c r="C101" s="647"/>
      <c r="D101" s="976"/>
      <c r="E101" s="979"/>
    </row>
    <row r="102" spans="1:5" hidden="1" outlineLevel="2" x14ac:dyDescent="0.25">
      <c r="A102" s="646"/>
      <c r="B102" s="647"/>
      <c r="C102" s="647"/>
      <c r="D102" s="976"/>
      <c r="E102" s="979"/>
    </row>
    <row r="103" spans="1:5" hidden="1" outlineLevel="2" x14ac:dyDescent="0.25">
      <c r="A103" s="646"/>
      <c r="B103" s="647"/>
      <c r="C103" s="647"/>
      <c r="D103" s="976"/>
      <c r="E103" s="979"/>
    </row>
    <row r="104" spans="1:5" hidden="1" outlineLevel="2" x14ac:dyDescent="0.25">
      <c r="A104" s="646"/>
      <c r="B104" s="647"/>
      <c r="C104" s="647"/>
      <c r="D104" s="976"/>
      <c r="E104" s="979"/>
    </row>
    <row r="105" spans="1:5" hidden="1" outlineLevel="2" x14ac:dyDescent="0.25">
      <c r="A105" s="646"/>
      <c r="B105" s="647"/>
      <c r="C105" s="647"/>
      <c r="D105" s="976"/>
      <c r="E105" s="979"/>
    </row>
    <row r="106" spans="1:5" ht="15.75" hidden="1" outlineLevel="2" thickBot="1" x14ac:dyDescent="0.3">
      <c r="A106" s="981"/>
      <c r="B106" s="982"/>
      <c r="C106" s="982"/>
      <c r="D106" s="983"/>
      <c r="E106" s="980"/>
    </row>
    <row r="107" spans="1:5" hidden="1" outlineLevel="1" collapsed="1" x14ac:dyDescent="0.25">
      <c r="A107" s="958" t="s">
        <v>3126</v>
      </c>
      <c r="B107" s="959"/>
      <c r="C107" s="959"/>
      <c r="D107" s="959"/>
      <c r="E107" s="977" t="s">
        <v>78</v>
      </c>
    </row>
    <row r="108" spans="1:5" ht="15.75" hidden="1" outlineLevel="1" thickBot="1" x14ac:dyDescent="0.3">
      <c r="A108" s="970"/>
      <c r="B108" s="971"/>
      <c r="C108" s="971"/>
      <c r="D108" s="971"/>
      <c r="E108" s="978"/>
    </row>
    <row r="109" spans="1:5" hidden="1" outlineLevel="2" x14ac:dyDescent="0.25">
      <c r="A109" s="970"/>
      <c r="B109" s="971"/>
      <c r="C109" s="971"/>
      <c r="D109" s="971"/>
      <c r="E109" s="972" t="s">
        <v>78</v>
      </c>
    </row>
    <row r="110" spans="1:5" hidden="1" outlineLevel="2" x14ac:dyDescent="0.25">
      <c r="A110" s="970"/>
      <c r="B110" s="971"/>
      <c r="C110" s="971"/>
      <c r="D110" s="971"/>
      <c r="E110" s="973"/>
    </row>
    <row r="111" spans="1:5" hidden="1" outlineLevel="2" x14ac:dyDescent="0.25">
      <c r="A111" s="970"/>
      <c r="B111" s="971"/>
      <c r="C111" s="971"/>
      <c r="D111" s="971"/>
      <c r="E111" s="973"/>
    </row>
    <row r="112" spans="1:5" hidden="1" outlineLevel="2" x14ac:dyDescent="0.25">
      <c r="A112" s="970"/>
      <c r="B112" s="971"/>
      <c r="C112" s="971"/>
      <c r="D112" s="971"/>
      <c r="E112" s="973"/>
    </row>
    <row r="113" spans="1:5" hidden="1" outlineLevel="2" x14ac:dyDescent="0.25">
      <c r="A113" s="970"/>
      <c r="B113" s="971"/>
      <c r="C113" s="971"/>
      <c r="D113" s="971"/>
      <c r="E113" s="973"/>
    </row>
    <row r="114" spans="1:5" hidden="1" outlineLevel="2" x14ac:dyDescent="0.25">
      <c r="A114" s="970"/>
      <c r="B114" s="971"/>
      <c r="C114" s="971"/>
      <c r="D114" s="971"/>
      <c r="E114" s="973"/>
    </row>
    <row r="115" spans="1:5" hidden="1" outlineLevel="2" x14ac:dyDescent="0.25">
      <c r="A115" s="970"/>
      <c r="B115" s="971"/>
      <c r="C115" s="971"/>
      <c r="D115" s="971"/>
      <c r="E115" s="973"/>
    </row>
    <row r="116" spans="1:5" hidden="1" outlineLevel="2" x14ac:dyDescent="0.25">
      <c r="A116" s="970"/>
      <c r="B116" s="971"/>
      <c r="C116" s="971"/>
      <c r="D116" s="971"/>
      <c r="E116" s="973"/>
    </row>
    <row r="117" spans="1:5" hidden="1" outlineLevel="2" x14ac:dyDescent="0.25">
      <c r="A117" s="970"/>
      <c r="B117" s="971"/>
      <c r="C117" s="971"/>
      <c r="D117" s="971"/>
      <c r="E117" s="973"/>
    </row>
    <row r="118" spans="1:5" hidden="1" outlineLevel="2" x14ac:dyDescent="0.25">
      <c r="A118" s="970"/>
      <c r="B118" s="971"/>
      <c r="C118" s="971"/>
      <c r="D118" s="971"/>
      <c r="E118" s="973"/>
    </row>
    <row r="119" spans="1:5" hidden="1" outlineLevel="2" x14ac:dyDescent="0.25">
      <c r="A119" s="970"/>
      <c r="B119" s="971"/>
      <c r="C119" s="971"/>
      <c r="D119" s="971"/>
      <c r="E119" s="973"/>
    </row>
    <row r="120" spans="1:5" hidden="1" outlineLevel="2" x14ac:dyDescent="0.25">
      <c r="A120" s="970"/>
      <c r="B120" s="971"/>
      <c r="C120" s="971"/>
      <c r="D120" s="971"/>
      <c r="E120" s="973"/>
    </row>
    <row r="121" spans="1:5" hidden="1" outlineLevel="2" x14ac:dyDescent="0.25">
      <c r="A121" s="970"/>
      <c r="B121" s="971"/>
      <c r="C121" s="971"/>
      <c r="D121" s="971"/>
      <c r="E121" s="973"/>
    </row>
    <row r="122" spans="1:5" hidden="1" outlineLevel="2" x14ac:dyDescent="0.25">
      <c r="A122" s="970"/>
      <c r="B122" s="971"/>
      <c r="C122" s="971"/>
      <c r="D122" s="971"/>
      <c r="E122" s="973"/>
    </row>
    <row r="123" spans="1:5" hidden="1" outlineLevel="2" x14ac:dyDescent="0.25">
      <c r="A123" s="970"/>
      <c r="B123" s="971"/>
      <c r="C123" s="971"/>
      <c r="D123" s="971"/>
      <c r="E123" s="973"/>
    </row>
    <row r="124" spans="1:5" hidden="1" outlineLevel="2" x14ac:dyDescent="0.25">
      <c r="A124" s="970"/>
      <c r="B124" s="971"/>
      <c r="C124" s="971"/>
      <c r="D124" s="971"/>
      <c r="E124" s="973"/>
    </row>
    <row r="125" spans="1:5" hidden="1" outlineLevel="2" x14ac:dyDescent="0.25">
      <c r="A125" s="970"/>
      <c r="B125" s="971"/>
      <c r="C125" s="971"/>
      <c r="D125" s="971"/>
      <c r="E125" s="973"/>
    </row>
    <row r="126" spans="1:5" hidden="1" outlineLevel="2" x14ac:dyDescent="0.25">
      <c r="A126" s="970"/>
      <c r="B126" s="971"/>
      <c r="C126" s="971"/>
      <c r="D126" s="971"/>
      <c r="E126" s="973"/>
    </row>
    <row r="127" spans="1:5" hidden="1" outlineLevel="2" x14ac:dyDescent="0.25">
      <c r="A127" s="970"/>
      <c r="B127" s="971"/>
      <c r="C127" s="971"/>
      <c r="D127" s="971"/>
      <c r="E127" s="973"/>
    </row>
    <row r="128" spans="1:5" ht="15.75" hidden="1" outlineLevel="2" thickBot="1" x14ac:dyDescent="0.3">
      <c r="A128" s="763"/>
      <c r="B128" s="975"/>
      <c r="C128" s="975"/>
      <c r="D128" s="975"/>
      <c r="E128" s="974"/>
    </row>
    <row r="129" spans="1:5" ht="15.75" hidden="1" outlineLevel="1" collapsed="1" thickBot="1" x14ac:dyDescent="0.3">
      <c r="A129" s="967"/>
      <c r="B129" s="968"/>
      <c r="C129" s="968"/>
      <c r="D129" s="968"/>
      <c r="E129" s="969"/>
    </row>
    <row r="130" spans="1:5" hidden="1" outlineLevel="1" x14ac:dyDescent="0.25">
      <c r="A130" s="984" t="s">
        <v>3121</v>
      </c>
      <c r="B130" s="985"/>
      <c r="C130" s="985"/>
      <c r="D130" s="986"/>
      <c r="E130" s="987" t="s">
        <v>78</v>
      </c>
    </row>
    <row r="131" spans="1:5" hidden="1" outlineLevel="1" x14ac:dyDescent="0.25">
      <c r="A131" s="655" t="s">
        <v>23</v>
      </c>
      <c r="B131" s="656"/>
      <c r="C131" s="656"/>
      <c r="D131" s="444"/>
      <c r="E131" s="988"/>
    </row>
    <row r="132" spans="1:5" hidden="1" outlineLevel="1" x14ac:dyDescent="0.25">
      <c r="A132" s="655" t="s">
        <v>3122</v>
      </c>
      <c r="B132" s="659"/>
      <c r="C132" s="9" t="s">
        <v>3119</v>
      </c>
      <c r="D132" s="445"/>
      <c r="E132" s="988"/>
    </row>
    <row r="133" spans="1:5" hidden="1" outlineLevel="1" x14ac:dyDescent="0.25">
      <c r="A133" s="660"/>
      <c r="B133" s="659"/>
      <c r="C133" s="9" t="s">
        <v>3123</v>
      </c>
      <c r="D133" s="445"/>
      <c r="E133" s="988"/>
    </row>
    <row r="134" spans="1:5" hidden="1" outlineLevel="1" x14ac:dyDescent="0.25">
      <c r="A134" s="660"/>
      <c r="B134" s="659"/>
      <c r="C134" s="8" t="s">
        <v>3124</v>
      </c>
      <c r="D134" s="445"/>
      <c r="E134" s="988"/>
    </row>
    <row r="135" spans="1:5" hidden="1" outlineLevel="1" x14ac:dyDescent="0.25">
      <c r="A135" s="643" t="s">
        <v>3125</v>
      </c>
      <c r="B135" s="644"/>
      <c r="C135" s="644"/>
      <c r="D135" s="989"/>
      <c r="E135" s="988"/>
    </row>
    <row r="136" spans="1:5" hidden="1" outlineLevel="1" x14ac:dyDescent="0.25">
      <c r="A136" s="643" t="s">
        <v>60</v>
      </c>
      <c r="B136" s="644"/>
      <c r="C136" s="644"/>
      <c r="D136" s="989"/>
      <c r="E136" s="988"/>
    </row>
    <row r="137" spans="1:5" hidden="1" outlineLevel="2" x14ac:dyDescent="0.25">
      <c r="A137" s="646" t="s">
        <v>60</v>
      </c>
      <c r="B137" s="647"/>
      <c r="C137" s="647"/>
      <c r="D137" s="976"/>
      <c r="E137" s="979" t="s">
        <v>78</v>
      </c>
    </row>
    <row r="138" spans="1:5" hidden="1" outlineLevel="2" x14ac:dyDescent="0.25">
      <c r="A138" s="646"/>
      <c r="B138" s="647"/>
      <c r="C138" s="647"/>
      <c r="D138" s="976"/>
      <c r="E138" s="979"/>
    </row>
    <row r="139" spans="1:5" hidden="1" outlineLevel="2" x14ac:dyDescent="0.25">
      <c r="A139" s="646"/>
      <c r="B139" s="647"/>
      <c r="C139" s="647"/>
      <c r="D139" s="976"/>
      <c r="E139" s="979"/>
    </row>
    <row r="140" spans="1:5" hidden="1" outlineLevel="2" x14ac:dyDescent="0.25">
      <c r="A140" s="646"/>
      <c r="B140" s="647"/>
      <c r="C140" s="647"/>
      <c r="D140" s="976"/>
      <c r="E140" s="979"/>
    </row>
    <row r="141" spans="1:5" hidden="1" outlineLevel="2" x14ac:dyDescent="0.25">
      <c r="A141" s="646"/>
      <c r="B141" s="647"/>
      <c r="C141" s="647"/>
      <c r="D141" s="976"/>
      <c r="E141" s="979"/>
    </row>
    <row r="142" spans="1:5" hidden="1" outlineLevel="2" x14ac:dyDescent="0.25">
      <c r="A142" s="646"/>
      <c r="B142" s="647"/>
      <c r="C142" s="647"/>
      <c r="D142" s="976"/>
      <c r="E142" s="979"/>
    </row>
    <row r="143" spans="1:5" hidden="1" outlineLevel="2" x14ac:dyDescent="0.25">
      <c r="A143" s="646"/>
      <c r="B143" s="647"/>
      <c r="C143" s="647"/>
      <c r="D143" s="976"/>
      <c r="E143" s="979"/>
    </row>
    <row r="144" spans="1:5" hidden="1" outlineLevel="2" x14ac:dyDescent="0.25">
      <c r="A144" s="646"/>
      <c r="B144" s="647"/>
      <c r="C144" s="647"/>
      <c r="D144" s="976"/>
      <c r="E144" s="979"/>
    </row>
    <row r="145" spans="1:5" hidden="1" outlineLevel="2" x14ac:dyDescent="0.25">
      <c r="A145" s="646"/>
      <c r="B145" s="647"/>
      <c r="C145" s="647"/>
      <c r="D145" s="976"/>
      <c r="E145" s="979"/>
    </row>
    <row r="146" spans="1:5" hidden="1" outlineLevel="2" x14ac:dyDescent="0.25">
      <c r="A146" s="646"/>
      <c r="B146" s="647"/>
      <c r="C146" s="647"/>
      <c r="D146" s="976"/>
      <c r="E146" s="979"/>
    </row>
    <row r="147" spans="1:5" hidden="1" outlineLevel="2" x14ac:dyDescent="0.25">
      <c r="A147" s="646"/>
      <c r="B147" s="647"/>
      <c r="C147" s="647"/>
      <c r="D147" s="976"/>
      <c r="E147" s="979"/>
    </row>
    <row r="148" spans="1:5" hidden="1" outlineLevel="2" x14ac:dyDescent="0.25">
      <c r="A148" s="646"/>
      <c r="B148" s="647"/>
      <c r="C148" s="647"/>
      <c r="D148" s="976"/>
      <c r="E148" s="979"/>
    </row>
    <row r="149" spans="1:5" hidden="1" outlineLevel="2" x14ac:dyDescent="0.25">
      <c r="A149" s="646"/>
      <c r="B149" s="647"/>
      <c r="C149" s="647"/>
      <c r="D149" s="976"/>
      <c r="E149" s="979"/>
    </row>
    <row r="150" spans="1:5" hidden="1" outlineLevel="2" x14ac:dyDescent="0.25">
      <c r="A150" s="646"/>
      <c r="B150" s="647"/>
      <c r="C150" s="647"/>
      <c r="D150" s="976"/>
      <c r="E150" s="979"/>
    </row>
    <row r="151" spans="1:5" hidden="1" outlineLevel="2" x14ac:dyDescent="0.25">
      <c r="A151" s="646"/>
      <c r="B151" s="647"/>
      <c r="C151" s="647"/>
      <c r="D151" s="976"/>
      <c r="E151" s="979"/>
    </row>
    <row r="152" spans="1:5" hidden="1" outlineLevel="2" x14ac:dyDescent="0.25">
      <c r="A152" s="646"/>
      <c r="B152" s="647"/>
      <c r="C152" s="647"/>
      <c r="D152" s="976"/>
      <c r="E152" s="979"/>
    </row>
    <row r="153" spans="1:5" hidden="1" outlineLevel="2" x14ac:dyDescent="0.25">
      <c r="A153" s="646"/>
      <c r="B153" s="647"/>
      <c r="C153" s="647"/>
      <c r="D153" s="976"/>
      <c r="E153" s="979"/>
    </row>
    <row r="154" spans="1:5" hidden="1" outlineLevel="2" x14ac:dyDescent="0.25">
      <c r="A154" s="646"/>
      <c r="B154" s="647"/>
      <c r="C154" s="647"/>
      <c r="D154" s="976"/>
      <c r="E154" s="979"/>
    </row>
    <row r="155" spans="1:5" hidden="1" outlineLevel="2" x14ac:dyDescent="0.25">
      <c r="A155" s="646"/>
      <c r="B155" s="647"/>
      <c r="C155" s="647"/>
      <c r="D155" s="976"/>
      <c r="E155" s="979"/>
    </row>
    <row r="156" spans="1:5" ht="15.75" hidden="1" outlineLevel="2" thickBot="1" x14ac:dyDescent="0.3">
      <c r="A156" s="981"/>
      <c r="B156" s="982"/>
      <c r="C156" s="982"/>
      <c r="D156" s="983"/>
      <c r="E156" s="980"/>
    </row>
    <row r="157" spans="1:5" hidden="1" outlineLevel="1" collapsed="1" x14ac:dyDescent="0.25">
      <c r="A157" s="958" t="s">
        <v>3126</v>
      </c>
      <c r="B157" s="959"/>
      <c r="C157" s="959"/>
      <c r="D157" s="959"/>
      <c r="E157" s="977" t="s">
        <v>78</v>
      </c>
    </row>
    <row r="158" spans="1:5" ht="15.75" hidden="1" outlineLevel="1" thickBot="1" x14ac:dyDescent="0.3">
      <c r="A158" s="970"/>
      <c r="B158" s="971"/>
      <c r="C158" s="971"/>
      <c r="D158" s="971"/>
      <c r="E158" s="978"/>
    </row>
    <row r="159" spans="1:5" hidden="1" outlineLevel="2" x14ac:dyDescent="0.25">
      <c r="A159" s="970"/>
      <c r="B159" s="971"/>
      <c r="C159" s="971"/>
      <c r="D159" s="971"/>
      <c r="E159" s="972" t="s">
        <v>78</v>
      </c>
    </row>
    <row r="160" spans="1:5" hidden="1" outlineLevel="2" x14ac:dyDescent="0.25">
      <c r="A160" s="970"/>
      <c r="B160" s="971"/>
      <c r="C160" s="971"/>
      <c r="D160" s="971"/>
      <c r="E160" s="973"/>
    </row>
    <row r="161" spans="1:5" hidden="1" outlineLevel="2" x14ac:dyDescent="0.25">
      <c r="A161" s="970"/>
      <c r="B161" s="971"/>
      <c r="C161" s="971"/>
      <c r="D161" s="971"/>
      <c r="E161" s="973"/>
    </row>
    <row r="162" spans="1:5" hidden="1" outlineLevel="2" x14ac:dyDescent="0.25">
      <c r="A162" s="970"/>
      <c r="B162" s="971"/>
      <c r="C162" s="971"/>
      <c r="D162" s="971"/>
      <c r="E162" s="973"/>
    </row>
    <row r="163" spans="1:5" hidden="1" outlineLevel="2" x14ac:dyDescent="0.25">
      <c r="A163" s="970"/>
      <c r="B163" s="971"/>
      <c r="C163" s="971"/>
      <c r="D163" s="971"/>
      <c r="E163" s="973"/>
    </row>
    <row r="164" spans="1:5" hidden="1" outlineLevel="2" x14ac:dyDescent="0.25">
      <c r="A164" s="970"/>
      <c r="B164" s="971"/>
      <c r="C164" s="971"/>
      <c r="D164" s="971"/>
      <c r="E164" s="973"/>
    </row>
    <row r="165" spans="1:5" hidden="1" outlineLevel="2" x14ac:dyDescent="0.25">
      <c r="A165" s="970"/>
      <c r="B165" s="971"/>
      <c r="C165" s="971"/>
      <c r="D165" s="971"/>
      <c r="E165" s="973"/>
    </row>
    <row r="166" spans="1:5" hidden="1" outlineLevel="2" x14ac:dyDescent="0.25">
      <c r="A166" s="970"/>
      <c r="B166" s="971"/>
      <c r="C166" s="971"/>
      <c r="D166" s="971"/>
      <c r="E166" s="973"/>
    </row>
    <row r="167" spans="1:5" hidden="1" outlineLevel="2" x14ac:dyDescent="0.25">
      <c r="A167" s="970"/>
      <c r="B167" s="971"/>
      <c r="C167" s="971"/>
      <c r="D167" s="971"/>
      <c r="E167" s="973"/>
    </row>
    <row r="168" spans="1:5" hidden="1" outlineLevel="2" x14ac:dyDescent="0.25">
      <c r="A168" s="970"/>
      <c r="B168" s="971"/>
      <c r="C168" s="971"/>
      <c r="D168" s="971"/>
      <c r="E168" s="973"/>
    </row>
    <row r="169" spans="1:5" hidden="1" outlineLevel="2" x14ac:dyDescent="0.25">
      <c r="A169" s="970"/>
      <c r="B169" s="971"/>
      <c r="C169" s="971"/>
      <c r="D169" s="971"/>
      <c r="E169" s="973"/>
    </row>
    <row r="170" spans="1:5" hidden="1" outlineLevel="2" x14ac:dyDescent="0.25">
      <c r="A170" s="970"/>
      <c r="B170" s="971"/>
      <c r="C170" s="971"/>
      <c r="D170" s="971"/>
      <c r="E170" s="973"/>
    </row>
    <row r="171" spans="1:5" hidden="1" outlineLevel="2" x14ac:dyDescent="0.25">
      <c r="A171" s="970"/>
      <c r="B171" s="971"/>
      <c r="C171" s="971"/>
      <c r="D171" s="971"/>
      <c r="E171" s="973"/>
    </row>
    <row r="172" spans="1:5" hidden="1" outlineLevel="2" x14ac:dyDescent="0.25">
      <c r="A172" s="970"/>
      <c r="B172" s="971"/>
      <c r="C172" s="971"/>
      <c r="D172" s="971"/>
      <c r="E172" s="973"/>
    </row>
    <row r="173" spans="1:5" hidden="1" outlineLevel="2" x14ac:dyDescent="0.25">
      <c r="A173" s="970"/>
      <c r="B173" s="971"/>
      <c r="C173" s="971"/>
      <c r="D173" s="971"/>
      <c r="E173" s="973"/>
    </row>
    <row r="174" spans="1:5" hidden="1" outlineLevel="2" x14ac:dyDescent="0.25">
      <c r="A174" s="970"/>
      <c r="B174" s="971"/>
      <c r="C174" s="971"/>
      <c r="D174" s="971"/>
      <c r="E174" s="973"/>
    </row>
    <row r="175" spans="1:5" hidden="1" outlineLevel="2" x14ac:dyDescent="0.25">
      <c r="A175" s="970"/>
      <c r="B175" s="971"/>
      <c r="C175" s="971"/>
      <c r="D175" s="971"/>
      <c r="E175" s="973"/>
    </row>
    <row r="176" spans="1:5" hidden="1" outlineLevel="2" x14ac:dyDescent="0.25">
      <c r="A176" s="970"/>
      <c r="B176" s="971"/>
      <c r="C176" s="971"/>
      <c r="D176" s="971"/>
      <c r="E176" s="973"/>
    </row>
    <row r="177" spans="1:5" hidden="1" outlineLevel="2" x14ac:dyDescent="0.25">
      <c r="A177" s="970"/>
      <c r="B177" s="971"/>
      <c r="C177" s="971"/>
      <c r="D177" s="971"/>
      <c r="E177" s="973"/>
    </row>
    <row r="178" spans="1:5" ht="15.75" hidden="1" outlineLevel="2" thickBot="1" x14ac:dyDescent="0.3">
      <c r="A178" s="763"/>
      <c r="B178" s="975"/>
      <c r="C178" s="975"/>
      <c r="D178" s="975"/>
      <c r="E178" s="974"/>
    </row>
    <row r="179" spans="1:5" ht="15.75" hidden="1" outlineLevel="1" collapsed="1" thickBot="1" x14ac:dyDescent="0.3">
      <c r="A179" s="967"/>
      <c r="B179" s="968"/>
      <c r="C179" s="968"/>
      <c r="D179" s="968"/>
      <c r="E179" s="969"/>
    </row>
    <row r="180" spans="1:5" hidden="1" outlineLevel="1" x14ac:dyDescent="0.25">
      <c r="A180" s="984" t="s">
        <v>3121</v>
      </c>
      <c r="B180" s="985"/>
      <c r="C180" s="985"/>
      <c r="D180" s="986"/>
      <c r="E180" s="987" t="s">
        <v>78</v>
      </c>
    </row>
    <row r="181" spans="1:5" hidden="1" outlineLevel="1" x14ac:dyDescent="0.25">
      <c r="A181" s="655" t="s">
        <v>23</v>
      </c>
      <c r="B181" s="656"/>
      <c r="C181" s="656"/>
      <c r="D181" s="444"/>
      <c r="E181" s="988"/>
    </row>
    <row r="182" spans="1:5" hidden="1" outlineLevel="1" x14ac:dyDescent="0.25">
      <c r="A182" s="655" t="s">
        <v>3122</v>
      </c>
      <c r="B182" s="659"/>
      <c r="C182" s="9" t="s">
        <v>3119</v>
      </c>
      <c r="D182" s="445"/>
      <c r="E182" s="988"/>
    </row>
    <row r="183" spans="1:5" hidden="1" outlineLevel="1" x14ac:dyDescent="0.25">
      <c r="A183" s="660"/>
      <c r="B183" s="659"/>
      <c r="C183" s="9" t="s">
        <v>3123</v>
      </c>
      <c r="D183" s="445"/>
      <c r="E183" s="988"/>
    </row>
    <row r="184" spans="1:5" hidden="1" outlineLevel="1" x14ac:dyDescent="0.25">
      <c r="A184" s="660"/>
      <c r="B184" s="659"/>
      <c r="C184" s="8" t="s">
        <v>3124</v>
      </c>
      <c r="D184" s="445"/>
      <c r="E184" s="988"/>
    </row>
    <row r="185" spans="1:5" hidden="1" outlineLevel="1" x14ac:dyDescent="0.25">
      <c r="A185" s="643" t="s">
        <v>3125</v>
      </c>
      <c r="B185" s="644"/>
      <c r="C185" s="644"/>
      <c r="D185" s="989"/>
      <c r="E185" s="988"/>
    </row>
    <row r="186" spans="1:5" hidden="1" outlineLevel="1" x14ac:dyDescent="0.25">
      <c r="A186" s="643" t="s">
        <v>60</v>
      </c>
      <c r="B186" s="644"/>
      <c r="C186" s="644"/>
      <c r="D186" s="989"/>
      <c r="E186" s="988"/>
    </row>
    <row r="187" spans="1:5" hidden="1" outlineLevel="2" x14ac:dyDescent="0.25">
      <c r="A187" s="646" t="s">
        <v>60</v>
      </c>
      <c r="B187" s="647"/>
      <c r="C187" s="647"/>
      <c r="D187" s="976"/>
      <c r="E187" s="979" t="s">
        <v>78</v>
      </c>
    </row>
    <row r="188" spans="1:5" hidden="1" outlineLevel="2" x14ac:dyDescent="0.25">
      <c r="A188" s="646"/>
      <c r="B188" s="647"/>
      <c r="C188" s="647"/>
      <c r="D188" s="976"/>
      <c r="E188" s="979"/>
    </row>
    <row r="189" spans="1:5" hidden="1" outlineLevel="2" x14ac:dyDescent="0.25">
      <c r="A189" s="646"/>
      <c r="B189" s="647"/>
      <c r="C189" s="647"/>
      <c r="D189" s="976"/>
      <c r="E189" s="979"/>
    </row>
    <row r="190" spans="1:5" hidden="1" outlineLevel="2" x14ac:dyDescent="0.25">
      <c r="A190" s="646"/>
      <c r="B190" s="647"/>
      <c r="C190" s="647"/>
      <c r="D190" s="976"/>
      <c r="E190" s="979"/>
    </row>
    <row r="191" spans="1:5" hidden="1" outlineLevel="2" x14ac:dyDescent="0.25">
      <c r="A191" s="646"/>
      <c r="B191" s="647"/>
      <c r="C191" s="647"/>
      <c r="D191" s="976"/>
      <c r="E191" s="979"/>
    </row>
    <row r="192" spans="1:5" hidden="1" outlineLevel="2" x14ac:dyDescent="0.25">
      <c r="A192" s="646"/>
      <c r="B192" s="647"/>
      <c r="C192" s="647"/>
      <c r="D192" s="976"/>
      <c r="E192" s="979"/>
    </row>
    <row r="193" spans="1:5" hidden="1" outlineLevel="2" x14ac:dyDescent="0.25">
      <c r="A193" s="646"/>
      <c r="B193" s="647"/>
      <c r="C193" s="647"/>
      <c r="D193" s="976"/>
      <c r="E193" s="979"/>
    </row>
    <row r="194" spans="1:5" hidden="1" outlineLevel="2" x14ac:dyDescent="0.25">
      <c r="A194" s="646"/>
      <c r="B194" s="647"/>
      <c r="C194" s="647"/>
      <c r="D194" s="976"/>
      <c r="E194" s="979"/>
    </row>
    <row r="195" spans="1:5" hidden="1" outlineLevel="2" x14ac:dyDescent="0.25">
      <c r="A195" s="646"/>
      <c r="B195" s="647"/>
      <c r="C195" s="647"/>
      <c r="D195" s="976"/>
      <c r="E195" s="979"/>
    </row>
    <row r="196" spans="1:5" hidden="1" outlineLevel="2" x14ac:dyDescent="0.25">
      <c r="A196" s="646"/>
      <c r="B196" s="647"/>
      <c r="C196" s="647"/>
      <c r="D196" s="976"/>
      <c r="E196" s="979"/>
    </row>
    <row r="197" spans="1:5" hidden="1" outlineLevel="2" x14ac:dyDescent="0.25">
      <c r="A197" s="646"/>
      <c r="B197" s="647"/>
      <c r="C197" s="647"/>
      <c r="D197" s="976"/>
      <c r="E197" s="979"/>
    </row>
    <row r="198" spans="1:5" hidden="1" outlineLevel="2" x14ac:dyDescent="0.25">
      <c r="A198" s="646"/>
      <c r="B198" s="647"/>
      <c r="C198" s="647"/>
      <c r="D198" s="976"/>
      <c r="E198" s="979"/>
    </row>
    <row r="199" spans="1:5" hidden="1" outlineLevel="2" x14ac:dyDescent="0.25">
      <c r="A199" s="646"/>
      <c r="B199" s="647"/>
      <c r="C199" s="647"/>
      <c r="D199" s="976"/>
      <c r="E199" s="979"/>
    </row>
    <row r="200" spans="1:5" hidden="1" outlineLevel="2" x14ac:dyDescent="0.25">
      <c r="A200" s="646"/>
      <c r="B200" s="647"/>
      <c r="C200" s="647"/>
      <c r="D200" s="976"/>
      <c r="E200" s="979"/>
    </row>
    <row r="201" spans="1:5" hidden="1" outlineLevel="2" x14ac:dyDescent="0.25">
      <c r="A201" s="646"/>
      <c r="B201" s="647"/>
      <c r="C201" s="647"/>
      <c r="D201" s="976"/>
      <c r="E201" s="979"/>
    </row>
    <row r="202" spans="1:5" hidden="1" outlineLevel="2" x14ac:dyDescent="0.25">
      <c r="A202" s="646"/>
      <c r="B202" s="647"/>
      <c r="C202" s="647"/>
      <c r="D202" s="976"/>
      <c r="E202" s="979"/>
    </row>
    <row r="203" spans="1:5" hidden="1" outlineLevel="2" x14ac:dyDescent="0.25">
      <c r="A203" s="646"/>
      <c r="B203" s="647"/>
      <c r="C203" s="647"/>
      <c r="D203" s="976"/>
      <c r="E203" s="979"/>
    </row>
    <row r="204" spans="1:5" hidden="1" outlineLevel="2" x14ac:dyDescent="0.25">
      <c r="A204" s="646"/>
      <c r="B204" s="647"/>
      <c r="C204" s="647"/>
      <c r="D204" s="976"/>
      <c r="E204" s="979"/>
    </row>
    <row r="205" spans="1:5" hidden="1" outlineLevel="2" x14ac:dyDescent="0.25">
      <c r="A205" s="646"/>
      <c r="B205" s="647"/>
      <c r="C205" s="647"/>
      <c r="D205" s="976"/>
      <c r="E205" s="979"/>
    </row>
    <row r="206" spans="1:5" ht="15.75" hidden="1" outlineLevel="2" thickBot="1" x14ac:dyDescent="0.3">
      <c r="A206" s="981"/>
      <c r="B206" s="982"/>
      <c r="C206" s="982"/>
      <c r="D206" s="983"/>
      <c r="E206" s="980"/>
    </row>
    <row r="207" spans="1:5" hidden="1" outlineLevel="1" collapsed="1" x14ac:dyDescent="0.25">
      <c r="A207" s="958" t="s">
        <v>3126</v>
      </c>
      <c r="B207" s="959"/>
      <c r="C207" s="959"/>
      <c r="D207" s="959"/>
      <c r="E207" s="977" t="s">
        <v>78</v>
      </c>
    </row>
    <row r="208" spans="1:5" ht="15.75" hidden="1" outlineLevel="1" thickBot="1" x14ac:dyDescent="0.3">
      <c r="A208" s="970"/>
      <c r="B208" s="971"/>
      <c r="C208" s="971"/>
      <c r="D208" s="971"/>
      <c r="E208" s="978"/>
    </row>
    <row r="209" spans="1:5" hidden="1" outlineLevel="2" x14ac:dyDescent="0.25">
      <c r="A209" s="970"/>
      <c r="B209" s="971"/>
      <c r="C209" s="971"/>
      <c r="D209" s="971"/>
      <c r="E209" s="972" t="s">
        <v>78</v>
      </c>
    </row>
    <row r="210" spans="1:5" hidden="1" outlineLevel="2" x14ac:dyDescent="0.25">
      <c r="A210" s="970"/>
      <c r="B210" s="971"/>
      <c r="C210" s="971"/>
      <c r="D210" s="971"/>
      <c r="E210" s="973"/>
    </row>
    <row r="211" spans="1:5" hidden="1" outlineLevel="2" x14ac:dyDescent="0.25">
      <c r="A211" s="970"/>
      <c r="B211" s="971"/>
      <c r="C211" s="971"/>
      <c r="D211" s="971"/>
      <c r="E211" s="973"/>
    </row>
    <row r="212" spans="1:5" hidden="1" outlineLevel="2" x14ac:dyDescent="0.25">
      <c r="A212" s="970"/>
      <c r="B212" s="971"/>
      <c r="C212" s="971"/>
      <c r="D212" s="971"/>
      <c r="E212" s="973"/>
    </row>
    <row r="213" spans="1:5" hidden="1" outlineLevel="2" x14ac:dyDescent="0.25">
      <c r="A213" s="970"/>
      <c r="B213" s="971"/>
      <c r="C213" s="971"/>
      <c r="D213" s="971"/>
      <c r="E213" s="973"/>
    </row>
    <row r="214" spans="1:5" hidden="1" outlineLevel="2" x14ac:dyDescent="0.25">
      <c r="A214" s="970"/>
      <c r="B214" s="971"/>
      <c r="C214" s="971"/>
      <c r="D214" s="971"/>
      <c r="E214" s="973"/>
    </row>
    <row r="215" spans="1:5" hidden="1" outlineLevel="2" x14ac:dyDescent="0.25">
      <c r="A215" s="970"/>
      <c r="B215" s="971"/>
      <c r="C215" s="971"/>
      <c r="D215" s="971"/>
      <c r="E215" s="973"/>
    </row>
    <row r="216" spans="1:5" hidden="1" outlineLevel="2" x14ac:dyDescent="0.25">
      <c r="A216" s="970"/>
      <c r="B216" s="971"/>
      <c r="C216" s="971"/>
      <c r="D216" s="971"/>
      <c r="E216" s="973"/>
    </row>
    <row r="217" spans="1:5" hidden="1" outlineLevel="2" x14ac:dyDescent="0.25">
      <c r="A217" s="970"/>
      <c r="B217" s="971"/>
      <c r="C217" s="971"/>
      <c r="D217" s="971"/>
      <c r="E217" s="973"/>
    </row>
    <row r="218" spans="1:5" hidden="1" outlineLevel="2" x14ac:dyDescent="0.25">
      <c r="A218" s="970"/>
      <c r="B218" s="971"/>
      <c r="C218" s="971"/>
      <c r="D218" s="971"/>
      <c r="E218" s="973"/>
    </row>
    <row r="219" spans="1:5" hidden="1" outlineLevel="2" x14ac:dyDescent="0.25">
      <c r="A219" s="970"/>
      <c r="B219" s="971"/>
      <c r="C219" s="971"/>
      <c r="D219" s="971"/>
      <c r="E219" s="973"/>
    </row>
    <row r="220" spans="1:5" hidden="1" outlineLevel="2" x14ac:dyDescent="0.25">
      <c r="A220" s="970"/>
      <c r="B220" s="971"/>
      <c r="C220" s="971"/>
      <c r="D220" s="971"/>
      <c r="E220" s="973"/>
    </row>
    <row r="221" spans="1:5" hidden="1" outlineLevel="2" x14ac:dyDescent="0.25">
      <c r="A221" s="970"/>
      <c r="B221" s="971"/>
      <c r="C221" s="971"/>
      <c r="D221" s="971"/>
      <c r="E221" s="973"/>
    </row>
    <row r="222" spans="1:5" hidden="1" outlineLevel="2" x14ac:dyDescent="0.25">
      <c r="A222" s="970"/>
      <c r="B222" s="971"/>
      <c r="C222" s="971"/>
      <c r="D222" s="971"/>
      <c r="E222" s="973"/>
    </row>
    <row r="223" spans="1:5" hidden="1" outlineLevel="2" x14ac:dyDescent="0.25">
      <c r="A223" s="970"/>
      <c r="B223" s="971"/>
      <c r="C223" s="971"/>
      <c r="D223" s="971"/>
      <c r="E223" s="973"/>
    </row>
    <row r="224" spans="1:5" hidden="1" outlineLevel="2" x14ac:dyDescent="0.25">
      <c r="A224" s="970"/>
      <c r="B224" s="971"/>
      <c r="C224" s="971"/>
      <c r="D224" s="971"/>
      <c r="E224" s="973"/>
    </row>
    <row r="225" spans="1:5" hidden="1" outlineLevel="2" x14ac:dyDescent="0.25">
      <c r="A225" s="970"/>
      <c r="B225" s="971"/>
      <c r="C225" s="971"/>
      <c r="D225" s="971"/>
      <c r="E225" s="973"/>
    </row>
    <row r="226" spans="1:5" hidden="1" outlineLevel="2" x14ac:dyDescent="0.25">
      <c r="A226" s="970"/>
      <c r="B226" s="971"/>
      <c r="C226" s="971"/>
      <c r="D226" s="971"/>
      <c r="E226" s="973"/>
    </row>
    <row r="227" spans="1:5" hidden="1" outlineLevel="2" x14ac:dyDescent="0.25">
      <c r="A227" s="970"/>
      <c r="B227" s="971"/>
      <c r="C227" s="971"/>
      <c r="D227" s="971"/>
      <c r="E227" s="973"/>
    </row>
    <row r="228" spans="1:5" ht="15.75" hidden="1" outlineLevel="2" thickBot="1" x14ac:dyDescent="0.3">
      <c r="A228" s="763"/>
      <c r="B228" s="975"/>
      <c r="C228" s="975"/>
      <c r="D228" s="975"/>
      <c r="E228" s="974"/>
    </row>
    <row r="229" spans="1:5" ht="15.75" hidden="1" outlineLevel="1" collapsed="1" thickBot="1" x14ac:dyDescent="0.3">
      <c r="A229" s="967"/>
      <c r="B229" s="968"/>
      <c r="C229" s="968"/>
      <c r="D229" s="968"/>
      <c r="E229" s="969"/>
    </row>
    <row r="230" spans="1:5" hidden="1" outlineLevel="1" x14ac:dyDescent="0.25">
      <c r="A230" s="984" t="s">
        <v>3121</v>
      </c>
      <c r="B230" s="985"/>
      <c r="C230" s="985"/>
      <c r="D230" s="986"/>
      <c r="E230" s="987" t="s">
        <v>78</v>
      </c>
    </row>
    <row r="231" spans="1:5" hidden="1" outlineLevel="1" x14ac:dyDescent="0.25">
      <c r="A231" s="655" t="s">
        <v>23</v>
      </c>
      <c r="B231" s="656"/>
      <c r="C231" s="656"/>
      <c r="D231" s="444"/>
      <c r="E231" s="988"/>
    </row>
    <row r="232" spans="1:5" hidden="1" outlineLevel="1" x14ac:dyDescent="0.25">
      <c r="A232" s="655" t="s">
        <v>3122</v>
      </c>
      <c r="B232" s="659"/>
      <c r="C232" s="9" t="s">
        <v>3119</v>
      </c>
      <c r="D232" s="445"/>
      <c r="E232" s="988"/>
    </row>
    <row r="233" spans="1:5" hidden="1" outlineLevel="1" x14ac:dyDescent="0.25">
      <c r="A233" s="660"/>
      <c r="B233" s="659"/>
      <c r="C233" s="9" t="s">
        <v>3123</v>
      </c>
      <c r="D233" s="445"/>
      <c r="E233" s="988"/>
    </row>
    <row r="234" spans="1:5" hidden="1" outlineLevel="1" x14ac:dyDescent="0.25">
      <c r="A234" s="660"/>
      <c r="B234" s="659"/>
      <c r="C234" s="8" t="s">
        <v>3124</v>
      </c>
      <c r="D234" s="445"/>
      <c r="E234" s="988"/>
    </row>
    <row r="235" spans="1:5" hidden="1" outlineLevel="1" x14ac:dyDescent="0.25">
      <c r="A235" s="643" t="s">
        <v>3125</v>
      </c>
      <c r="B235" s="644"/>
      <c r="C235" s="644"/>
      <c r="D235" s="989"/>
      <c r="E235" s="988"/>
    </row>
    <row r="236" spans="1:5" hidden="1" outlineLevel="1" x14ac:dyDescent="0.25">
      <c r="A236" s="643" t="s">
        <v>60</v>
      </c>
      <c r="B236" s="644"/>
      <c r="C236" s="644"/>
      <c r="D236" s="989"/>
      <c r="E236" s="988"/>
    </row>
    <row r="237" spans="1:5" hidden="1" outlineLevel="2" x14ac:dyDescent="0.25">
      <c r="A237" s="646" t="s">
        <v>60</v>
      </c>
      <c r="B237" s="647"/>
      <c r="C237" s="647"/>
      <c r="D237" s="976"/>
      <c r="E237" s="979" t="s">
        <v>78</v>
      </c>
    </row>
    <row r="238" spans="1:5" hidden="1" outlineLevel="2" x14ac:dyDescent="0.25">
      <c r="A238" s="646"/>
      <c r="B238" s="647"/>
      <c r="C238" s="647"/>
      <c r="D238" s="976"/>
      <c r="E238" s="979"/>
    </row>
    <row r="239" spans="1:5" hidden="1" outlineLevel="2" x14ac:dyDescent="0.25">
      <c r="A239" s="646"/>
      <c r="B239" s="647"/>
      <c r="C239" s="647"/>
      <c r="D239" s="976"/>
      <c r="E239" s="979"/>
    </row>
    <row r="240" spans="1:5" hidden="1" outlineLevel="2" x14ac:dyDescent="0.25">
      <c r="A240" s="646"/>
      <c r="B240" s="647"/>
      <c r="C240" s="647"/>
      <c r="D240" s="976"/>
      <c r="E240" s="979"/>
    </row>
    <row r="241" spans="1:5" hidden="1" outlineLevel="2" x14ac:dyDescent="0.25">
      <c r="A241" s="646"/>
      <c r="B241" s="647"/>
      <c r="C241" s="647"/>
      <c r="D241" s="976"/>
      <c r="E241" s="979"/>
    </row>
    <row r="242" spans="1:5" hidden="1" outlineLevel="2" x14ac:dyDescent="0.25">
      <c r="A242" s="646"/>
      <c r="B242" s="647"/>
      <c r="C242" s="647"/>
      <c r="D242" s="976"/>
      <c r="E242" s="979"/>
    </row>
    <row r="243" spans="1:5" hidden="1" outlineLevel="2" x14ac:dyDescent="0.25">
      <c r="A243" s="646"/>
      <c r="B243" s="647"/>
      <c r="C243" s="647"/>
      <c r="D243" s="976"/>
      <c r="E243" s="979"/>
    </row>
    <row r="244" spans="1:5" hidden="1" outlineLevel="2" x14ac:dyDescent="0.25">
      <c r="A244" s="646"/>
      <c r="B244" s="647"/>
      <c r="C244" s="647"/>
      <c r="D244" s="976"/>
      <c r="E244" s="979"/>
    </row>
    <row r="245" spans="1:5" hidden="1" outlineLevel="2" x14ac:dyDescent="0.25">
      <c r="A245" s="646"/>
      <c r="B245" s="647"/>
      <c r="C245" s="647"/>
      <c r="D245" s="976"/>
      <c r="E245" s="979"/>
    </row>
    <row r="246" spans="1:5" hidden="1" outlineLevel="2" x14ac:dyDescent="0.25">
      <c r="A246" s="646"/>
      <c r="B246" s="647"/>
      <c r="C246" s="647"/>
      <c r="D246" s="976"/>
      <c r="E246" s="979"/>
    </row>
    <row r="247" spans="1:5" hidden="1" outlineLevel="2" x14ac:dyDescent="0.25">
      <c r="A247" s="646"/>
      <c r="B247" s="647"/>
      <c r="C247" s="647"/>
      <c r="D247" s="976"/>
      <c r="E247" s="979"/>
    </row>
    <row r="248" spans="1:5" hidden="1" outlineLevel="2" x14ac:dyDescent="0.25">
      <c r="A248" s="646"/>
      <c r="B248" s="647"/>
      <c r="C248" s="647"/>
      <c r="D248" s="976"/>
      <c r="E248" s="979"/>
    </row>
    <row r="249" spans="1:5" hidden="1" outlineLevel="2" x14ac:dyDescent="0.25">
      <c r="A249" s="646"/>
      <c r="B249" s="647"/>
      <c r="C249" s="647"/>
      <c r="D249" s="976"/>
      <c r="E249" s="979"/>
    </row>
    <row r="250" spans="1:5" hidden="1" outlineLevel="2" x14ac:dyDescent="0.25">
      <c r="A250" s="646"/>
      <c r="B250" s="647"/>
      <c r="C250" s="647"/>
      <c r="D250" s="976"/>
      <c r="E250" s="979"/>
    </row>
    <row r="251" spans="1:5" hidden="1" outlineLevel="2" x14ac:dyDescent="0.25">
      <c r="A251" s="646"/>
      <c r="B251" s="647"/>
      <c r="C251" s="647"/>
      <c r="D251" s="976"/>
      <c r="E251" s="979"/>
    </row>
    <row r="252" spans="1:5" hidden="1" outlineLevel="2" x14ac:dyDescent="0.25">
      <c r="A252" s="646"/>
      <c r="B252" s="647"/>
      <c r="C252" s="647"/>
      <c r="D252" s="976"/>
      <c r="E252" s="979"/>
    </row>
    <row r="253" spans="1:5" hidden="1" outlineLevel="2" x14ac:dyDescent="0.25">
      <c r="A253" s="646"/>
      <c r="B253" s="647"/>
      <c r="C253" s="647"/>
      <c r="D253" s="976"/>
      <c r="E253" s="979"/>
    </row>
    <row r="254" spans="1:5" hidden="1" outlineLevel="2" x14ac:dyDescent="0.25">
      <c r="A254" s="646"/>
      <c r="B254" s="647"/>
      <c r="C254" s="647"/>
      <c r="D254" s="976"/>
      <c r="E254" s="979"/>
    </row>
    <row r="255" spans="1:5" hidden="1" outlineLevel="2" x14ac:dyDescent="0.25">
      <c r="A255" s="646"/>
      <c r="B255" s="647"/>
      <c r="C255" s="647"/>
      <c r="D255" s="976"/>
      <c r="E255" s="979"/>
    </row>
    <row r="256" spans="1:5" ht="15.75" hidden="1" outlineLevel="2" thickBot="1" x14ac:dyDescent="0.3">
      <c r="A256" s="981"/>
      <c r="B256" s="982"/>
      <c r="C256" s="982"/>
      <c r="D256" s="983"/>
      <c r="E256" s="980"/>
    </row>
    <row r="257" spans="1:5" hidden="1" outlineLevel="1" collapsed="1" x14ac:dyDescent="0.25">
      <c r="A257" s="958" t="s">
        <v>3126</v>
      </c>
      <c r="B257" s="959"/>
      <c r="C257" s="959"/>
      <c r="D257" s="959"/>
      <c r="E257" s="977" t="s">
        <v>78</v>
      </c>
    </row>
    <row r="258" spans="1:5" ht="15.75" hidden="1" outlineLevel="1" thickBot="1" x14ac:dyDescent="0.3">
      <c r="A258" s="970"/>
      <c r="B258" s="971"/>
      <c r="C258" s="971"/>
      <c r="D258" s="971"/>
      <c r="E258" s="978"/>
    </row>
    <row r="259" spans="1:5" hidden="1" outlineLevel="2" x14ac:dyDescent="0.25">
      <c r="A259" s="970"/>
      <c r="B259" s="971"/>
      <c r="C259" s="971"/>
      <c r="D259" s="971"/>
      <c r="E259" s="972" t="s">
        <v>78</v>
      </c>
    </row>
    <row r="260" spans="1:5" hidden="1" outlineLevel="2" x14ac:dyDescent="0.25">
      <c r="A260" s="970"/>
      <c r="B260" s="971"/>
      <c r="C260" s="971"/>
      <c r="D260" s="971"/>
      <c r="E260" s="973"/>
    </row>
    <row r="261" spans="1:5" hidden="1" outlineLevel="2" x14ac:dyDescent="0.25">
      <c r="A261" s="970"/>
      <c r="B261" s="971"/>
      <c r="C261" s="971"/>
      <c r="D261" s="971"/>
      <c r="E261" s="973"/>
    </row>
    <row r="262" spans="1:5" hidden="1" outlineLevel="2" x14ac:dyDescent="0.25">
      <c r="A262" s="970"/>
      <c r="B262" s="971"/>
      <c r="C262" s="971"/>
      <c r="D262" s="971"/>
      <c r="E262" s="973"/>
    </row>
    <row r="263" spans="1:5" hidden="1" outlineLevel="2" x14ac:dyDescent="0.25">
      <c r="A263" s="970"/>
      <c r="B263" s="971"/>
      <c r="C263" s="971"/>
      <c r="D263" s="971"/>
      <c r="E263" s="973"/>
    </row>
    <row r="264" spans="1:5" hidden="1" outlineLevel="2" x14ac:dyDescent="0.25">
      <c r="A264" s="970"/>
      <c r="B264" s="971"/>
      <c r="C264" s="971"/>
      <c r="D264" s="971"/>
      <c r="E264" s="973"/>
    </row>
    <row r="265" spans="1:5" hidden="1" outlineLevel="2" x14ac:dyDescent="0.25">
      <c r="A265" s="970"/>
      <c r="B265" s="971"/>
      <c r="C265" s="971"/>
      <c r="D265" s="971"/>
      <c r="E265" s="973"/>
    </row>
    <row r="266" spans="1:5" hidden="1" outlineLevel="2" x14ac:dyDescent="0.25">
      <c r="A266" s="970"/>
      <c r="B266" s="971"/>
      <c r="C266" s="971"/>
      <c r="D266" s="971"/>
      <c r="E266" s="973"/>
    </row>
    <row r="267" spans="1:5" hidden="1" outlineLevel="2" x14ac:dyDescent="0.25">
      <c r="A267" s="970"/>
      <c r="B267" s="971"/>
      <c r="C267" s="971"/>
      <c r="D267" s="971"/>
      <c r="E267" s="973"/>
    </row>
    <row r="268" spans="1:5" hidden="1" outlineLevel="2" x14ac:dyDescent="0.25">
      <c r="A268" s="970"/>
      <c r="B268" s="971"/>
      <c r="C268" s="971"/>
      <c r="D268" s="971"/>
      <c r="E268" s="973"/>
    </row>
    <row r="269" spans="1:5" hidden="1" outlineLevel="2" x14ac:dyDescent="0.25">
      <c r="A269" s="970"/>
      <c r="B269" s="971"/>
      <c r="C269" s="971"/>
      <c r="D269" s="971"/>
      <c r="E269" s="973"/>
    </row>
    <row r="270" spans="1:5" hidden="1" outlineLevel="2" x14ac:dyDescent="0.25">
      <c r="A270" s="970"/>
      <c r="B270" s="971"/>
      <c r="C270" s="971"/>
      <c r="D270" s="971"/>
      <c r="E270" s="973"/>
    </row>
    <row r="271" spans="1:5" hidden="1" outlineLevel="2" x14ac:dyDescent="0.25">
      <c r="A271" s="970"/>
      <c r="B271" s="971"/>
      <c r="C271" s="971"/>
      <c r="D271" s="971"/>
      <c r="E271" s="973"/>
    </row>
    <row r="272" spans="1:5" hidden="1" outlineLevel="2" x14ac:dyDescent="0.25">
      <c r="A272" s="970"/>
      <c r="B272" s="971"/>
      <c r="C272" s="971"/>
      <c r="D272" s="971"/>
      <c r="E272" s="973"/>
    </row>
    <row r="273" spans="1:5" hidden="1" outlineLevel="2" x14ac:dyDescent="0.25">
      <c r="A273" s="970"/>
      <c r="B273" s="971"/>
      <c r="C273" s="971"/>
      <c r="D273" s="971"/>
      <c r="E273" s="973"/>
    </row>
    <row r="274" spans="1:5" hidden="1" outlineLevel="2" x14ac:dyDescent="0.25">
      <c r="A274" s="970"/>
      <c r="B274" s="971"/>
      <c r="C274" s="971"/>
      <c r="D274" s="971"/>
      <c r="E274" s="973"/>
    </row>
    <row r="275" spans="1:5" hidden="1" outlineLevel="2" x14ac:dyDescent="0.25">
      <c r="A275" s="970"/>
      <c r="B275" s="971"/>
      <c r="C275" s="971"/>
      <c r="D275" s="971"/>
      <c r="E275" s="973"/>
    </row>
    <row r="276" spans="1:5" hidden="1" outlineLevel="2" x14ac:dyDescent="0.25">
      <c r="A276" s="970"/>
      <c r="B276" s="971"/>
      <c r="C276" s="971"/>
      <c r="D276" s="971"/>
      <c r="E276" s="973"/>
    </row>
    <row r="277" spans="1:5" hidden="1" outlineLevel="2" x14ac:dyDescent="0.25">
      <c r="A277" s="970"/>
      <c r="B277" s="971"/>
      <c r="C277" s="971"/>
      <c r="D277" s="971"/>
      <c r="E277" s="973"/>
    </row>
    <row r="278" spans="1:5" ht="15.75" hidden="1" outlineLevel="2" thickBot="1" x14ac:dyDescent="0.3">
      <c r="A278" s="763"/>
      <c r="B278" s="975"/>
      <c r="C278" s="975"/>
      <c r="D278" s="975"/>
      <c r="E278" s="974"/>
    </row>
    <row r="279" spans="1:5" ht="15.75" hidden="1" outlineLevel="1" collapsed="1" thickBot="1" x14ac:dyDescent="0.3">
      <c r="A279" s="967"/>
      <c r="B279" s="968"/>
      <c r="C279" s="968"/>
      <c r="D279" s="968"/>
      <c r="E279" s="969"/>
    </row>
    <row r="280" spans="1:5" hidden="1" outlineLevel="1" x14ac:dyDescent="0.25">
      <c r="A280" s="984" t="s">
        <v>3121</v>
      </c>
      <c r="B280" s="985"/>
      <c r="C280" s="985"/>
      <c r="D280" s="986"/>
      <c r="E280" s="987" t="s">
        <v>78</v>
      </c>
    </row>
    <row r="281" spans="1:5" hidden="1" outlineLevel="1" x14ac:dyDescent="0.25">
      <c r="A281" s="655" t="s">
        <v>23</v>
      </c>
      <c r="B281" s="656"/>
      <c r="C281" s="656"/>
      <c r="D281" s="444"/>
      <c r="E281" s="988"/>
    </row>
    <row r="282" spans="1:5" hidden="1" outlineLevel="1" x14ac:dyDescent="0.25">
      <c r="A282" s="655" t="s">
        <v>3122</v>
      </c>
      <c r="B282" s="659"/>
      <c r="C282" s="9" t="s">
        <v>3119</v>
      </c>
      <c r="D282" s="445"/>
      <c r="E282" s="988"/>
    </row>
    <row r="283" spans="1:5" hidden="1" outlineLevel="1" x14ac:dyDescent="0.25">
      <c r="A283" s="660"/>
      <c r="B283" s="659"/>
      <c r="C283" s="9" t="s">
        <v>3123</v>
      </c>
      <c r="D283" s="445"/>
      <c r="E283" s="988"/>
    </row>
    <row r="284" spans="1:5" hidden="1" outlineLevel="1" x14ac:dyDescent="0.25">
      <c r="A284" s="660"/>
      <c r="B284" s="659"/>
      <c r="C284" s="8" t="s">
        <v>3124</v>
      </c>
      <c r="D284" s="445"/>
      <c r="E284" s="988"/>
    </row>
    <row r="285" spans="1:5" hidden="1" outlineLevel="1" x14ac:dyDescent="0.25">
      <c r="A285" s="643" t="s">
        <v>3125</v>
      </c>
      <c r="B285" s="644"/>
      <c r="C285" s="644"/>
      <c r="D285" s="989"/>
      <c r="E285" s="988"/>
    </row>
    <row r="286" spans="1:5" hidden="1" outlineLevel="1" x14ac:dyDescent="0.25">
      <c r="A286" s="643" t="s">
        <v>60</v>
      </c>
      <c r="B286" s="644"/>
      <c r="C286" s="644"/>
      <c r="D286" s="989"/>
      <c r="E286" s="988"/>
    </row>
    <row r="287" spans="1:5" hidden="1" outlineLevel="2" x14ac:dyDescent="0.25">
      <c r="A287" s="646" t="s">
        <v>60</v>
      </c>
      <c r="B287" s="647"/>
      <c r="C287" s="647"/>
      <c r="D287" s="976"/>
      <c r="E287" s="979" t="s">
        <v>78</v>
      </c>
    </row>
    <row r="288" spans="1:5" hidden="1" outlineLevel="2" x14ac:dyDescent="0.25">
      <c r="A288" s="646"/>
      <c r="B288" s="647"/>
      <c r="C288" s="647"/>
      <c r="D288" s="976"/>
      <c r="E288" s="979"/>
    </row>
    <row r="289" spans="1:5" hidden="1" outlineLevel="2" x14ac:dyDescent="0.25">
      <c r="A289" s="646"/>
      <c r="B289" s="647"/>
      <c r="C289" s="647"/>
      <c r="D289" s="976"/>
      <c r="E289" s="979"/>
    </row>
    <row r="290" spans="1:5" hidden="1" outlineLevel="2" x14ac:dyDescent="0.25">
      <c r="A290" s="646"/>
      <c r="B290" s="647"/>
      <c r="C290" s="647"/>
      <c r="D290" s="976"/>
      <c r="E290" s="979"/>
    </row>
    <row r="291" spans="1:5" hidden="1" outlineLevel="2" x14ac:dyDescent="0.25">
      <c r="A291" s="646"/>
      <c r="B291" s="647"/>
      <c r="C291" s="647"/>
      <c r="D291" s="976"/>
      <c r="E291" s="979"/>
    </row>
    <row r="292" spans="1:5" hidden="1" outlineLevel="2" x14ac:dyDescent="0.25">
      <c r="A292" s="646"/>
      <c r="B292" s="647"/>
      <c r="C292" s="647"/>
      <c r="D292" s="976"/>
      <c r="E292" s="979"/>
    </row>
    <row r="293" spans="1:5" hidden="1" outlineLevel="2" x14ac:dyDescent="0.25">
      <c r="A293" s="646"/>
      <c r="B293" s="647"/>
      <c r="C293" s="647"/>
      <c r="D293" s="976"/>
      <c r="E293" s="979"/>
    </row>
    <row r="294" spans="1:5" hidden="1" outlineLevel="2" x14ac:dyDescent="0.25">
      <c r="A294" s="646"/>
      <c r="B294" s="647"/>
      <c r="C294" s="647"/>
      <c r="D294" s="976"/>
      <c r="E294" s="979"/>
    </row>
    <row r="295" spans="1:5" hidden="1" outlineLevel="2" x14ac:dyDescent="0.25">
      <c r="A295" s="646"/>
      <c r="B295" s="647"/>
      <c r="C295" s="647"/>
      <c r="D295" s="976"/>
      <c r="E295" s="979"/>
    </row>
    <row r="296" spans="1:5" hidden="1" outlineLevel="2" x14ac:dyDescent="0.25">
      <c r="A296" s="646"/>
      <c r="B296" s="647"/>
      <c r="C296" s="647"/>
      <c r="D296" s="976"/>
      <c r="E296" s="979"/>
    </row>
    <row r="297" spans="1:5" hidden="1" outlineLevel="2" x14ac:dyDescent="0.25">
      <c r="A297" s="646"/>
      <c r="B297" s="647"/>
      <c r="C297" s="647"/>
      <c r="D297" s="976"/>
      <c r="E297" s="979"/>
    </row>
    <row r="298" spans="1:5" hidden="1" outlineLevel="2" x14ac:dyDescent="0.25">
      <c r="A298" s="646"/>
      <c r="B298" s="647"/>
      <c r="C298" s="647"/>
      <c r="D298" s="976"/>
      <c r="E298" s="979"/>
    </row>
    <row r="299" spans="1:5" hidden="1" outlineLevel="2" x14ac:dyDescent="0.25">
      <c r="A299" s="646"/>
      <c r="B299" s="647"/>
      <c r="C299" s="647"/>
      <c r="D299" s="976"/>
      <c r="E299" s="979"/>
    </row>
    <row r="300" spans="1:5" hidden="1" outlineLevel="2" x14ac:dyDescent="0.25">
      <c r="A300" s="646"/>
      <c r="B300" s="647"/>
      <c r="C300" s="647"/>
      <c r="D300" s="976"/>
      <c r="E300" s="979"/>
    </row>
    <row r="301" spans="1:5" hidden="1" outlineLevel="2" x14ac:dyDescent="0.25">
      <c r="A301" s="646"/>
      <c r="B301" s="647"/>
      <c r="C301" s="647"/>
      <c r="D301" s="976"/>
      <c r="E301" s="979"/>
    </row>
    <row r="302" spans="1:5" hidden="1" outlineLevel="2" x14ac:dyDescent="0.25">
      <c r="A302" s="646"/>
      <c r="B302" s="647"/>
      <c r="C302" s="647"/>
      <c r="D302" s="976"/>
      <c r="E302" s="979"/>
    </row>
    <row r="303" spans="1:5" hidden="1" outlineLevel="2" x14ac:dyDescent="0.25">
      <c r="A303" s="646"/>
      <c r="B303" s="647"/>
      <c r="C303" s="647"/>
      <c r="D303" s="976"/>
      <c r="E303" s="979"/>
    </row>
    <row r="304" spans="1:5" hidden="1" outlineLevel="2" x14ac:dyDescent="0.25">
      <c r="A304" s="646"/>
      <c r="B304" s="647"/>
      <c r="C304" s="647"/>
      <c r="D304" s="976"/>
      <c r="E304" s="979"/>
    </row>
    <row r="305" spans="1:5" hidden="1" outlineLevel="2" x14ac:dyDescent="0.25">
      <c r="A305" s="646"/>
      <c r="B305" s="647"/>
      <c r="C305" s="647"/>
      <c r="D305" s="976"/>
      <c r="E305" s="979"/>
    </row>
    <row r="306" spans="1:5" ht="15.75" hidden="1" outlineLevel="2" thickBot="1" x14ac:dyDescent="0.3">
      <c r="A306" s="981"/>
      <c r="B306" s="982"/>
      <c r="C306" s="982"/>
      <c r="D306" s="983"/>
      <c r="E306" s="980"/>
    </row>
    <row r="307" spans="1:5" hidden="1" outlineLevel="1" collapsed="1" x14ac:dyDescent="0.25">
      <c r="A307" s="958" t="s">
        <v>3126</v>
      </c>
      <c r="B307" s="959"/>
      <c r="C307" s="959"/>
      <c r="D307" s="959"/>
      <c r="E307" s="977" t="s">
        <v>78</v>
      </c>
    </row>
    <row r="308" spans="1:5" ht="15.75" hidden="1" outlineLevel="1" thickBot="1" x14ac:dyDescent="0.3">
      <c r="A308" s="970"/>
      <c r="B308" s="971"/>
      <c r="C308" s="971"/>
      <c r="D308" s="971"/>
      <c r="E308" s="978"/>
    </row>
    <row r="309" spans="1:5" hidden="1" outlineLevel="2" x14ac:dyDescent="0.25">
      <c r="A309" s="970"/>
      <c r="B309" s="971"/>
      <c r="C309" s="971"/>
      <c r="D309" s="971"/>
      <c r="E309" s="972" t="s">
        <v>78</v>
      </c>
    </row>
    <row r="310" spans="1:5" hidden="1" outlineLevel="2" x14ac:dyDescent="0.25">
      <c r="A310" s="970"/>
      <c r="B310" s="971"/>
      <c r="C310" s="971"/>
      <c r="D310" s="971"/>
      <c r="E310" s="973"/>
    </row>
    <row r="311" spans="1:5" hidden="1" outlineLevel="2" x14ac:dyDescent="0.25">
      <c r="A311" s="970"/>
      <c r="B311" s="971"/>
      <c r="C311" s="971"/>
      <c r="D311" s="971"/>
      <c r="E311" s="973"/>
    </row>
    <row r="312" spans="1:5" hidden="1" outlineLevel="2" x14ac:dyDescent="0.25">
      <c r="A312" s="970"/>
      <c r="B312" s="971"/>
      <c r="C312" s="971"/>
      <c r="D312" s="971"/>
      <c r="E312" s="973"/>
    </row>
    <row r="313" spans="1:5" hidden="1" outlineLevel="2" x14ac:dyDescent="0.25">
      <c r="A313" s="970"/>
      <c r="B313" s="971"/>
      <c r="C313" s="971"/>
      <c r="D313" s="971"/>
      <c r="E313" s="973"/>
    </row>
    <row r="314" spans="1:5" hidden="1" outlineLevel="2" x14ac:dyDescent="0.25">
      <c r="A314" s="970"/>
      <c r="B314" s="971"/>
      <c r="C314" s="971"/>
      <c r="D314" s="971"/>
      <c r="E314" s="973"/>
    </row>
    <row r="315" spans="1:5" hidden="1" outlineLevel="2" x14ac:dyDescent="0.25">
      <c r="A315" s="970"/>
      <c r="B315" s="971"/>
      <c r="C315" s="971"/>
      <c r="D315" s="971"/>
      <c r="E315" s="973"/>
    </row>
    <row r="316" spans="1:5" hidden="1" outlineLevel="2" x14ac:dyDescent="0.25">
      <c r="A316" s="970"/>
      <c r="B316" s="971"/>
      <c r="C316" s="971"/>
      <c r="D316" s="971"/>
      <c r="E316" s="973"/>
    </row>
    <row r="317" spans="1:5" hidden="1" outlineLevel="2" x14ac:dyDescent="0.25">
      <c r="A317" s="970"/>
      <c r="B317" s="971"/>
      <c r="C317" s="971"/>
      <c r="D317" s="971"/>
      <c r="E317" s="973"/>
    </row>
    <row r="318" spans="1:5" hidden="1" outlineLevel="2" x14ac:dyDescent="0.25">
      <c r="A318" s="970"/>
      <c r="B318" s="971"/>
      <c r="C318" s="971"/>
      <c r="D318" s="971"/>
      <c r="E318" s="973"/>
    </row>
    <row r="319" spans="1:5" hidden="1" outlineLevel="2" x14ac:dyDescent="0.25">
      <c r="A319" s="970"/>
      <c r="B319" s="971"/>
      <c r="C319" s="971"/>
      <c r="D319" s="971"/>
      <c r="E319" s="973"/>
    </row>
    <row r="320" spans="1:5" hidden="1" outlineLevel="2" x14ac:dyDescent="0.25">
      <c r="A320" s="970"/>
      <c r="B320" s="971"/>
      <c r="C320" s="971"/>
      <c r="D320" s="971"/>
      <c r="E320" s="973"/>
    </row>
    <row r="321" spans="1:5" hidden="1" outlineLevel="2" x14ac:dyDescent="0.25">
      <c r="A321" s="970"/>
      <c r="B321" s="971"/>
      <c r="C321" s="971"/>
      <c r="D321" s="971"/>
      <c r="E321" s="973"/>
    </row>
    <row r="322" spans="1:5" hidden="1" outlineLevel="2" x14ac:dyDescent="0.25">
      <c r="A322" s="970"/>
      <c r="B322" s="971"/>
      <c r="C322" s="971"/>
      <c r="D322" s="971"/>
      <c r="E322" s="973"/>
    </row>
    <row r="323" spans="1:5" hidden="1" outlineLevel="2" x14ac:dyDescent="0.25">
      <c r="A323" s="970"/>
      <c r="B323" s="971"/>
      <c r="C323" s="971"/>
      <c r="D323" s="971"/>
      <c r="E323" s="973"/>
    </row>
    <row r="324" spans="1:5" hidden="1" outlineLevel="2" x14ac:dyDescent="0.25">
      <c r="A324" s="970"/>
      <c r="B324" s="971"/>
      <c r="C324" s="971"/>
      <c r="D324" s="971"/>
      <c r="E324" s="973"/>
    </row>
    <row r="325" spans="1:5" hidden="1" outlineLevel="2" x14ac:dyDescent="0.25">
      <c r="A325" s="970"/>
      <c r="B325" s="971"/>
      <c r="C325" s="971"/>
      <c r="D325" s="971"/>
      <c r="E325" s="973"/>
    </row>
    <row r="326" spans="1:5" hidden="1" outlineLevel="2" x14ac:dyDescent="0.25">
      <c r="A326" s="970"/>
      <c r="B326" s="971"/>
      <c r="C326" s="971"/>
      <c r="D326" s="971"/>
      <c r="E326" s="973"/>
    </row>
    <row r="327" spans="1:5" hidden="1" outlineLevel="2" x14ac:dyDescent="0.25">
      <c r="A327" s="970"/>
      <c r="B327" s="971"/>
      <c r="C327" s="971"/>
      <c r="D327" s="971"/>
      <c r="E327" s="973"/>
    </row>
    <row r="328" spans="1:5" ht="15.75" hidden="1" outlineLevel="2" thickBot="1" x14ac:dyDescent="0.3">
      <c r="A328" s="763"/>
      <c r="B328" s="975"/>
      <c r="C328" s="975"/>
      <c r="D328" s="975"/>
      <c r="E328" s="974"/>
    </row>
    <row r="329" spans="1:5" ht="15.75" hidden="1" outlineLevel="1" collapsed="1" thickBot="1" x14ac:dyDescent="0.3">
      <c r="A329" s="967"/>
      <c r="B329" s="968"/>
      <c r="C329" s="968"/>
      <c r="D329" s="968"/>
      <c r="E329" s="969"/>
    </row>
    <row r="330" spans="1:5" hidden="1" outlineLevel="1" x14ac:dyDescent="0.25">
      <c r="A330" s="984" t="s">
        <v>3121</v>
      </c>
      <c r="B330" s="985"/>
      <c r="C330" s="985"/>
      <c r="D330" s="986"/>
      <c r="E330" s="987" t="s">
        <v>78</v>
      </c>
    </row>
    <row r="331" spans="1:5" hidden="1" outlineLevel="1" x14ac:dyDescent="0.25">
      <c r="A331" s="655" t="s">
        <v>23</v>
      </c>
      <c r="B331" s="656"/>
      <c r="C331" s="656"/>
      <c r="D331" s="444"/>
      <c r="E331" s="988"/>
    </row>
    <row r="332" spans="1:5" hidden="1" outlineLevel="1" x14ac:dyDescent="0.25">
      <c r="A332" s="655" t="s">
        <v>3122</v>
      </c>
      <c r="B332" s="659"/>
      <c r="C332" s="9" t="s">
        <v>3119</v>
      </c>
      <c r="D332" s="445"/>
      <c r="E332" s="988"/>
    </row>
    <row r="333" spans="1:5" hidden="1" outlineLevel="1" x14ac:dyDescent="0.25">
      <c r="A333" s="660"/>
      <c r="B333" s="659"/>
      <c r="C333" s="9" t="s">
        <v>3123</v>
      </c>
      <c r="D333" s="445"/>
      <c r="E333" s="988"/>
    </row>
    <row r="334" spans="1:5" hidden="1" outlineLevel="1" x14ac:dyDescent="0.25">
      <c r="A334" s="660"/>
      <c r="B334" s="659"/>
      <c r="C334" s="8" t="s">
        <v>3124</v>
      </c>
      <c r="D334" s="445"/>
      <c r="E334" s="988"/>
    </row>
    <row r="335" spans="1:5" hidden="1" outlineLevel="1" x14ac:dyDescent="0.25">
      <c r="A335" s="643" t="s">
        <v>3125</v>
      </c>
      <c r="B335" s="644"/>
      <c r="C335" s="644"/>
      <c r="D335" s="989"/>
      <c r="E335" s="988"/>
    </row>
    <row r="336" spans="1:5" hidden="1" outlineLevel="1" x14ac:dyDescent="0.25">
      <c r="A336" s="643" t="s">
        <v>60</v>
      </c>
      <c r="B336" s="644"/>
      <c r="C336" s="644"/>
      <c r="D336" s="989"/>
      <c r="E336" s="988"/>
    </row>
    <row r="337" spans="1:5" hidden="1" outlineLevel="2" x14ac:dyDescent="0.25">
      <c r="A337" s="646" t="s">
        <v>60</v>
      </c>
      <c r="B337" s="647"/>
      <c r="C337" s="647"/>
      <c r="D337" s="976"/>
      <c r="E337" s="979" t="s">
        <v>78</v>
      </c>
    </row>
    <row r="338" spans="1:5" hidden="1" outlineLevel="2" x14ac:dyDescent="0.25">
      <c r="A338" s="646"/>
      <c r="B338" s="647"/>
      <c r="C338" s="647"/>
      <c r="D338" s="976"/>
      <c r="E338" s="979"/>
    </row>
    <row r="339" spans="1:5" hidden="1" outlineLevel="2" x14ac:dyDescent="0.25">
      <c r="A339" s="646"/>
      <c r="B339" s="647"/>
      <c r="C339" s="647"/>
      <c r="D339" s="976"/>
      <c r="E339" s="979"/>
    </row>
    <row r="340" spans="1:5" hidden="1" outlineLevel="2" x14ac:dyDescent="0.25">
      <c r="A340" s="646"/>
      <c r="B340" s="647"/>
      <c r="C340" s="647"/>
      <c r="D340" s="976"/>
      <c r="E340" s="979"/>
    </row>
    <row r="341" spans="1:5" hidden="1" outlineLevel="2" x14ac:dyDescent="0.25">
      <c r="A341" s="646"/>
      <c r="B341" s="647"/>
      <c r="C341" s="647"/>
      <c r="D341" s="976"/>
      <c r="E341" s="979"/>
    </row>
    <row r="342" spans="1:5" hidden="1" outlineLevel="2" x14ac:dyDescent="0.25">
      <c r="A342" s="646"/>
      <c r="B342" s="647"/>
      <c r="C342" s="647"/>
      <c r="D342" s="976"/>
      <c r="E342" s="979"/>
    </row>
    <row r="343" spans="1:5" hidden="1" outlineLevel="2" x14ac:dyDescent="0.25">
      <c r="A343" s="646"/>
      <c r="B343" s="647"/>
      <c r="C343" s="647"/>
      <c r="D343" s="976"/>
      <c r="E343" s="979"/>
    </row>
    <row r="344" spans="1:5" hidden="1" outlineLevel="2" x14ac:dyDescent="0.25">
      <c r="A344" s="646"/>
      <c r="B344" s="647"/>
      <c r="C344" s="647"/>
      <c r="D344" s="976"/>
      <c r="E344" s="979"/>
    </row>
    <row r="345" spans="1:5" hidden="1" outlineLevel="2" x14ac:dyDescent="0.25">
      <c r="A345" s="646"/>
      <c r="B345" s="647"/>
      <c r="C345" s="647"/>
      <c r="D345" s="976"/>
      <c r="E345" s="979"/>
    </row>
    <row r="346" spans="1:5" hidden="1" outlineLevel="2" x14ac:dyDescent="0.25">
      <c r="A346" s="646"/>
      <c r="B346" s="647"/>
      <c r="C346" s="647"/>
      <c r="D346" s="976"/>
      <c r="E346" s="979"/>
    </row>
    <row r="347" spans="1:5" hidden="1" outlineLevel="2" x14ac:dyDescent="0.25">
      <c r="A347" s="646"/>
      <c r="B347" s="647"/>
      <c r="C347" s="647"/>
      <c r="D347" s="976"/>
      <c r="E347" s="979"/>
    </row>
    <row r="348" spans="1:5" hidden="1" outlineLevel="2" x14ac:dyDescent="0.25">
      <c r="A348" s="646"/>
      <c r="B348" s="647"/>
      <c r="C348" s="647"/>
      <c r="D348" s="976"/>
      <c r="E348" s="979"/>
    </row>
    <row r="349" spans="1:5" hidden="1" outlineLevel="2" x14ac:dyDescent="0.25">
      <c r="A349" s="646"/>
      <c r="B349" s="647"/>
      <c r="C349" s="647"/>
      <c r="D349" s="976"/>
      <c r="E349" s="979"/>
    </row>
    <row r="350" spans="1:5" hidden="1" outlineLevel="2" x14ac:dyDescent="0.25">
      <c r="A350" s="646"/>
      <c r="B350" s="647"/>
      <c r="C350" s="647"/>
      <c r="D350" s="976"/>
      <c r="E350" s="979"/>
    </row>
    <row r="351" spans="1:5" hidden="1" outlineLevel="2" x14ac:dyDescent="0.25">
      <c r="A351" s="646"/>
      <c r="B351" s="647"/>
      <c r="C351" s="647"/>
      <c r="D351" s="976"/>
      <c r="E351" s="979"/>
    </row>
    <row r="352" spans="1:5" hidden="1" outlineLevel="2" x14ac:dyDescent="0.25">
      <c r="A352" s="646"/>
      <c r="B352" s="647"/>
      <c r="C352" s="647"/>
      <c r="D352" s="976"/>
      <c r="E352" s="979"/>
    </row>
    <row r="353" spans="1:5" hidden="1" outlineLevel="2" x14ac:dyDescent="0.25">
      <c r="A353" s="646"/>
      <c r="B353" s="647"/>
      <c r="C353" s="647"/>
      <c r="D353" s="976"/>
      <c r="E353" s="979"/>
    </row>
    <row r="354" spans="1:5" hidden="1" outlineLevel="2" x14ac:dyDescent="0.25">
      <c r="A354" s="646"/>
      <c r="B354" s="647"/>
      <c r="C354" s="647"/>
      <c r="D354" s="976"/>
      <c r="E354" s="979"/>
    </row>
    <row r="355" spans="1:5" hidden="1" outlineLevel="2" x14ac:dyDescent="0.25">
      <c r="A355" s="646"/>
      <c r="B355" s="647"/>
      <c r="C355" s="647"/>
      <c r="D355" s="976"/>
      <c r="E355" s="979"/>
    </row>
    <row r="356" spans="1:5" ht="15.75" hidden="1" outlineLevel="2" thickBot="1" x14ac:dyDescent="0.3">
      <c r="A356" s="981"/>
      <c r="B356" s="982"/>
      <c r="C356" s="982"/>
      <c r="D356" s="983"/>
      <c r="E356" s="980"/>
    </row>
    <row r="357" spans="1:5" hidden="1" outlineLevel="1" collapsed="1" x14ac:dyDescent="0.25">
      <c r="A357" s="958" t="s">
        <v>3126</v>
      </c>
      <c r="B357" s="959"/>
      <c r="C357" s="959"/>
      <c r="D357" s="959"/>
      <c r="E357" s="977" t="s">
        <v>78</v>
      </c>
    </row>
    <row r="358" spans="1:5" ht="15.75" hidden="1" outlineLevel="1" thickBot="1" x14ac:dyDescent="0.3">
      <c r="A358" s="970"/>
      <c r="B358" s="971"/>
      <c r="C358" s="971"/>
      <c r="D358" s="971"/>
      <c r="E358" s="978"/>
    </row>
    <row r="359" spans="1:5" hidden="1" outlineLevel="2" x14ac:dyDescent="0.25">
      <c r="A359" s="970"/>
      <c r="B359" s="971"/>
      <c r="C359" s="971"/>
      <c r="D359" s="971"/>
      <c r="E359" s="972" t="s">
        <v>78</v>
      </c>
    </row>
    <row r="360" spans="1:5" hidden="1" outlineLevel="2" x14ac:dyDescent="0.25">
      <c r="A360" s="970"/>
      <c r="B360" s="971"/>
      <c r="C360" s="971"/>
      <c r="D360" s="971"/>
      <c r="E360" s="973"/>
    </row>
    <row r="361" spans="1:5" hidden="1" outlineLevel="2" x14ac:dyDescent="0.25">
      <c r="A361" s="970"/>
      <c r="B361" s="971"/>
      <c r="C361" s="971"/>
      <c r="D361" s="971"/>
      <c r="E361" s="973"/>
    </row>
    <row r="362" spans="1:5" hidden="1" outlineLevel="2" x14ac:dyDescent="0.25">
      <c r="A362" s="970"/>
      <c r="B362" s="971"/>
      <c r="C362" s="971"/>
      <c r="D362" s="971"/>
      <c r="E362" s="973"/>
    </row>
    <row r="363" spans="1:5" hidden="1" outlineLevel="2" x14ac:dyDescent="0.25">
      <c r="A363" s="970"/>
      <c r="B363" s="971"/>
      <c r="C363" s="971"/>
      <c r="D363" s="971"/>
      <c r="E363" s="973"/>
    </row>
    <row r="364" spans="1:5" hidden="1" outlineLevel="2" x14ac:dyDescent="0.25">
      <c r="A364" s="970"/>
      <c r="B364" s="971"/>
      <c r="C364" s="971"/>
      <c r="D364" s="971"/>
      <c r="E364" s="973"/>
    </row>
    <row r="365" spans="1:5" hidden="1" outlineLevel="2" x14ac:dyDescent="0.25">
      <c r="A365" s="970"/>
      <c r="B365" s="971"/>
      <c r="C365" s="971"/>
      <c r="D365" s="971"/>
      <c r="E365" s="973"/>
    </row>
    <row r="366" spans="1:5" hidden="1" outlineLevel="2" x14ac:dyDescent="0.25">
      <c r="A366" s="970"/>
      <c r="B366" s="971"/>
      <c r="C366" s="971"/>
      <c r="D366" s="971"/>
      <c r="E366" s="973"/>
    </row>
    <row r="367" spans="1:5" hidden="1" outlineLevel="2" x14ac:dyDescent="0.25">
      <c r="A367" s="970"/>
      <c r="B367" s="971"/>
      <c r="C367" s="971"/>
      <c r="D367" s="971"/>
      <c r="E367" s="973"/>
    </row>
    <row r="368" spans="1:5" hidden="1" outlineLevel="2" x14ac:dyDescent="0.25">
      <c r="A368" s="970"/>
      <c r="B368" s="971"/>
      <c r="C368" s="971"/>
      <c r="D368" s="971"/>
      <c r="E368" s="973"/>
    </row>
    <row r="369" spans="1:5" hidden="1" outlineLevel="2" x14ac:dyDescent="0.25">
      <c r="A369" s="970"/>
      <c r="B369" s="971"/>
      <c r="C369" s="971"/>
      <c r="D369" s="971"/>
      <c r="E369" s="973"/>
    </row>
    <row r="370" spans="1:5" hidden="1" outlineLevel="2" x14ac:dyDescent="0.25">
      <c r="A370" s="970"/>
      <c r="B370" s="971"/>
      <c r="C370" s="971"/>
      <c r="D370" s="971"/>
      <c r="E370" s="973"/>
    </row>
    <row r="371" spans="1:5" hidden="1" outlineLevel="2" x14ac:dyDescent="0.25">
      <c r="A371" s="970"/>
      <c r="B371" s="971"/>
      <c r="C371" s="971"/>
      <c r="D371" s="971"/>
      <c r="E371" s="973"/>
    </row>
    <row r="372" spans="1:5" hidden="1" outlineLevel="2" x14ac:dyDescent="0.25">
      <c r="A372" s="970"/>
      <c r="B372" s="971"/>
      <c r="C372" s="971"/>
      <c r="D372" s="971"/>
      <c r="E372" s="973"/>
    </row>
    <row r="373" spans="1:5" hidden="1" outlineLevel="2" x14ac:dyDescent="0.25">
      <c r="A373" s="970"/>
      <c r="B373" s="971"/>
      <c r="C373" s="971"/>
      <c r="D373" s="971"/>
      <c r="E373" s="973"/>
    </row>
    <row r="374" spans="1:5" hidden="1" outlineLevel="2" x14ac:dyDescent="0.25">
      <c r="A374" s="970"/>
      <c r="B374" s="971"/>
      <c r="C374" s="971"/>
      <c r="D374" s="971"/>
      <c r="E374" s="973"/>
    </row>
    <row r="375" spans="1:5" hidden="1" outlineLevel="2" x14ac:dyDescent="0.25">
      <c r="A375" s="970"/>
      <c r="B375" s="971"/>
      <c r="C375" s="971"/>
      <c r="D375" s="971"/>
      <c r="E375" s="973"/>
    </row>
    <row r="376" spans="1:5" hidden="1" outlineLevel="2" x14ac:dyDescent="0.25">
      <c r="A376" s="970"/>
      <c r="B376" s="971"/>
      <c r="C376" s="971"/>
      <c r="D376" s="971"/>
      <c r="E376" s="973"/>
    </row>
    <row r="377" spans="1:5" hidden="1" outlineLevel="2" x14ac:dyDescent="0.25">
      <c r="A377" s="970"/>
      <c r="B377" s="971"/>
      <c r="C377" s="971"/>
      <c r="D377" s="971"/>
      <c r="E377" s="973"/>
    </row>
    <row r="378" spans="1:5" ht="15.75" hidden="1" outlineLevel="2" thickBot="1" x14ac:dyDescent="0.3">
      <c r="A378" s="763"/>
      <c r="B378" s="975"/>
      <c r="C378" s="975"/>
      <c r="D378" s="975"/>
      <c r="E378" s="974"/>
    </row>
    <row r="379" spans="1:5" ht="15.75" hidden="1" outlineLevel="1" collapsed="1" thickBot="1" x14ac:dyDescent="0.3">
      <c r="A379" s="967"/>
      <c r="B379" s="968"/>
      <c r="C379" s="968"/>
      <c r="D379" s="968"/>
      <c r="E379" s="969"/>
    </row>
    <row r="380" spans="1:5" hidden="1" outlineLevel="1" x14ac:dyDescent="0.25">
      <c r="A380" s="984" t="s">
        <v>3121</v>
      </c>
      <c r="B380" s="985"/>
      <c r="C380" s="985"/>
      <c r="D380" s="986"/>
      <c r="E380" s="987" t="s">
        <v>78</v>
      </c>
    </row>
    <row r="381" spans="1:5" hidden="1" outlineLevel="1" x14ac:dyDescent="0.25">
      <c r="A381" s="655" t="s">
        <v>23</v>
      </c>
      <c r="B381" s="656"/>
      <c r="C381" s="656"/>
      <c r="D381" s="444"/>
      <c r="E381" s="988"/>
    </row>
    <row r="382" spans="1:5" hidden="1" outlineLevel="1" x14ac:dyDescent="0.25">
      <c r="A382" s="655" t="s">
        <v>3122</v>
      </c>
      <c r="B382" s="659"/>
      <c r="C382" s="9" t="s">
        <v>3119</v>
      </c>
      <c r="D382" s="445"/>
      <c r="E382" s="988"/>
    </row>
    <row r="383" spans="1:5" hidden="1" outlineLevel="1" x14ac:dyDescent="0.25">
      <c r="A383" s="660"/>
      <c r="B383" s="659"/>
      <c r="C383" s="9" t="s">
        <v>3123</v>
      </c>
      <c r="D383" s="445"/>
      <c r="E383" s="988"/>
    </row>
    <row r="384" spans="1:5" hidden="1" outlineLevel="1" x14ac:dyDescent="0.25">
      <c r="A384" s="660"/>
      <c r="B384" s="659"/>
      <c r="C384" s="8" t="s">
        <v>3124</v>
      </c>
      <c r="D384" s="445"/>
      <c r="E384" s="988"/>
    </row>
    <row r="385" spans="1:5" hidden="1" outlineLevel="1" x14ac:dyDescent="0.25">
      <c r="A385" s="643" t="s">
        <v>3125</v>
      </c>
      <c r="B385" s="644"/>
      <c r="C385" s="644"/>
      <c r="D385" s="989"/>
      <c r="E385" s="988"/>
    </row>
    <row r="386" spans="1:5" hidden="1" outlineLevel="1" x14ac:dyDescent="0.25">
      <c r="A386" s="643" t="s">
        <v>60</v>
      </c>
      <c r="B386" s="644"/>
      <c r="C386" s="644"/>
      <c r="D386" s="989"/>
      <c r="E386" s="988"/>
    </row>
    <row r="387" spans="1:5" hidden="1" outlineLevel="2" x14ac:dyDescent="0.25">
      <c r="A387" s="646" t="s">
        <v>60</v>
      </c>
      <c r="B387" s="647"/>
      <c r="C387" s="647"/>
      <c r="D387" s="976"/>
      <c r="E387" s="979" t="s">
        <v>78</v>
      </c>
    </row>
    <row r="388" spans="1:5" hidden="1" outlineLevel="2" x14ac:dyDescent="0.25">
      <c r="A388" s="646"/>
      <c r="B388" s="647"/>
      <c r="C388" s="647"/>
      <c r="D388" s="976"/>
      <c r="E388" s="979"/>
    </row>
    <row r="389" spans="1:5" hidden="1" outlineLevel="2" x14ac:dyDescent="0.25">
      <c r="A389" s="646"/>
      <c r="B389" s="647"/>
      <c r="C389" s="647"/>
      <c r="D389" s="976"/>
      <c r="E389" s="979"/>
    </row>
    <row r="390" spans="1:5" hidden="1" outlineLevel="2" x14ac:dyDescent="0.25">
      <c r="A390" s="646"/>
      <c r="B390" s="647"/>
      <c r="C390" s="647"/>
      <c r="D390" s="976"/>
      <c r="E390" s="979"/>
    </row>
    <row r="391" spans="1:5" hidden="1" outlineLevel="2" x14ac:dyDescent="0.25">
      <c r="A391" s="646"/>
      <c r="B391" s="647"/>
      <c r="C391" s="647"/>
      <c r="D391" s="976"/>
      <c r="E391" s="979"/>
    </row>
    <row r="392" spans="1:5" hidden="1" outlineLevel="2" x14ac:dyDescent="0.25">
      <c r="A392" s="646"/>
      <c r="B392" s="647"/>
      <c r="C392" s="647"/>
      <c r="D392" s="976"/>
      <c r="E392" s="979"/>
    </row>
    <row r="393" spans="1:5" hidden="1" outlineLevel="2" x14ac:dyDescent="0.25">
      <c r="A393" s="646"/>
      <c r="B393" s="647"/>
      <c r="C393" s="647"/>
      <c r="D393" s="976"/>
      <c r="E393" s="979"/>
    </row>
    <row r="394" spans="1:5" hidden="1" outlineLevel="2" x14ac:dyDescent="0.25">
      <c r="A394" s="646"/>
      <c r="B394" s="647"/>
      <c r="C394" s="647"/>
      <c r="D394" s="976"/>
      <c r="E394" s="979"/>
    </row>
    <row r="395" spans="1:5" hidden="1" outlineLevel="2" x14ac:dyDescent="0.25">
      <c r="A395" s="646"/>
      <c r="B395" s="647"/>
      <c r="C395" s="647"/>
      <c r="D395" s="976"/>
      <c r="E395" s="979"/>
    </row>
    <row r="396" spans="1:5" hidden="1" outlineLevel="2" x14ac:dyDescent="0.25">
      <c r="A396" s="646"/>
      <c r="B396" s="647"/>
      <c r="C396" s="647"/>
      <c r="D396" s="976"/>
      <c r="E396" s="979"/>
    </row>
    <row r="397" spans="1:5" hidden="1" outlineLevel="2" x14ac:dyDescent="0.25">
      <c r="A397" s="646"/>
      <c r="B397" s="647"/>
      <c r="C397" s="647"/>
      <c r="D397" s="976"/>
      <c r="E397" s="979"/>
    </row>
    <row r="398" spans="1:5" hidden="1" outlineLevel="2" x14ac:dyDescent="0.25">
      <c r="A398" s="646"/>
      <c r="B398" s="647"/>
      <c r="C398" s="647"/>
      <c r="D398" s="976"/>
      <c r="E398" s="979"/>
    </row>
    <row r="399" spans="1:5" hidden="1" outlineLevel="2" x14ac:dyDescent="0.25">
      <c r="A399" s="646"/>
      <c r="B399" s="647"/>
      <c r="C399" s="647"/>
      <c r="D399" s="976"/>
      <c r="E399" s="979"/>
    </row>
    <row r="400" spans="1:5" hidden="1" outlineLevel="2" x14ac:dyDescent="0.25">
      <c r="A400" s="646"/>
      <c r="B400" s="647"/>
      <c r="C400" s="647"/>
      <c r="D400" s="976"/>
      <c r="E400" s="979"/>
    </row>
    <row r="401" spans="1:5" hidden="1" outlineLevel="2" x14ac:dyDescent="0.25">
      <c r="A401" s="646"/>
      <c r="B401" s="647"/>
      <c r="C401" s="647"/>
      <c r="D401" s="976"/>
      <c r="E401" s="979"/>
    </row>
    <row r="402" spans="1:5" hidden="1" outlineLevel="2" x14ac:dyDescent="0.25">
      <c r="A402" s="646"/>
      <c r="B402" s="647"/>
      <c r="C402" s="647"/>
      <c r="D402" s="976"/>
      <c r="E402" s="979"/>
    </row>
    <row r="403" spans="1:5" hidden="1" outlineLevel="2" x14ac:dyDescent="0.25">
      <c r="A403" s="646"/>
      <c r="B403" s="647"/>
      <c r="C403" s="647"/>
      <c r="D403" s="976"/>
      <c r="E403" s="979"/>
    </row>
    <row r="404" spans="1:5" hidden="1" outlineLevel="2" x14ac:dyDescent="0.25">
      <c r="A404" s="646"/>
      <c r="B404" s="647"/>
      <c r="C404" s="647"/>
      <c r="D404" s="976"/>
      <c r="E404" s="979"/>
    </row>
    <row r="405" spans="1:5" hidden="1" outlineLevel="2" x14ac:dyDescent="0.25">
      <c r="A405" s="646"/>
      <c r="B405" s="647"/>
      <c r="C405" s="647"/>
      <c r="D405" s="976"/>
      <c r="E405" s="979"/>
    </row>
    <row r="406" spans="1:5" ht="15.75" hidden="1" outlineLevel="2" thickBot="1" x14ac:dyDescent="0.3">
      <c r="A406" s="981"/>
      <c r="B406" s="982"/>
      <c r="C406" s="982"/>
      <c r="D406" s="983"/>
      <c r="E406" s="980"/>
    </row>
    <row r="407" spans="1:5" hidden="1" outlineLevel="1" collapsed="1" x14ac:dyDescent="0.25">
      <c r="A407" s="958" t="s">
        <v>3126</v>
      </c>
      <c r="B407" s="959"/>
      <c r="C407" s="959"/>
      <c r="D407" s="959"/>
      <c r="E407" s="977" t="s">
        <v>78</v>
      </c>
    </row>
    <row r="408" spans="1:5" ht="15.75" hidden="1" outlineLevel="1" thickBot="1" x14ac:dyDescent="0.3">
      <c r="A408" s="970"/>
      <c r="B408" s="971"/>
      <c r="C408" s="971"/>
      <c r="D408" s="971"/>
      <c r="E408" s="978"/>
    </row>
    <row r="409" spans="1:5" hidden="1" outlineLevel="2" x14ac:dyDescent="0.25">
      <c r="A409" s="970"/>
      <c r="B409" s="971"/>
      <c r="C409" s="971"/>
      <c r="D409" s="971"/>
      <c r="E409" s="972" t="s">
        <v>78</v>
      </c>
    </row>
    <row r="410" spans="1:5" hidden="1" outlineLevel="2" x14ac:dyDescent="0.25">
      <c r="A410" s="970"/>
      <c r="B410" s="971"/>
      <c r="C410" s="971"/>
      <c r="D410" s="971"/>
      <c r="E410" s="973"/>
    </row>
    <row r="411" spans="1:5" hidden="1" outlineLevel="2" x14ac:dyDescent="0.25">
      <c r="A411" s="970"/>
      <c r="B411" s="971"/>
      <c r="C411" s="971"/>
      <c r="D411" s="971"/>
      <c r="E411" s="973"/>
    </row>
    <row r="412" spans="1:5" hidden="1" outlineLevel="2" x14ac:dyDescent="0.25">
      <c r="A412" s="970"/>
      <c r="B412" s="971"/>
      <c r="C412" s="971"/>
      <c r="D412" s="971"/>
      <c r="E412" s="973"/>
    </row>
    <row r="413" spans="1:5" hidden="1" outlineLevel="2" x14ac:dyDescent="0.25">
      <c r="A413" s="970"/>
      <c r="B413" s="971"/>
      <c r="C413" s="971"/>
      <c r="D413" s="971"/>
      <c r="E413" s="973"/>
    </row>
    <row r="414" spans="1:5" hidden="1" outlineLevel="2" x14ac:dyDescent="0.25">
      <c r="A414" s="970"/>
      <c r="B414" s="971"/>
      <c r="C414" s="971"/>
      <c r="D414" s="971"/>
      <c r="E414" s="973"/>
    </row>
    <row r="415" spans="1:5" hidden="1" outlineLevel="2" x14ac:dyDescent="0.25">
      <c r="A415" s="970"/>
      <c r="B415" s="971"/>
      <c r="C415" s="971"/>
      <c r="D415" s="971"/>
      <c r="E415" s="973"/>
    </row>
    <row r="416" spans="1:5" hidden="1" outlineLevel="2" x14ac:dyDescent="0.25">
      <c r="A416" s="970"/>
      <c r="B416" s="971"/>
      <c r="C416" s="971"/>
      <c r="D416" s="971"/>
      <c r="E416" s="973"/>
    </row>
    <row r="417" spans="1:5" hidden="1" outlineLevel="2" x14ac:dyDescent="0.25">
      <c r="A417" s="970"/>
      <c r="B417" s="971"/>
      <c r="C417" s="971"/>
      <c r="D417" s="971"/>
      <c r="E417" s="973"/>
    </row>
    <row r="418" spans="1:5" hidden="1" outlineLevel="2" x14ac:dyDescent="0.25">
      <c r="A418" s="970"/>
      <c r="B418" s="971"/>
      <c r="C418" s="971"/>
      <c r="D418" s="971"/>
      <c r="E418" s="973"/>
    </row>
    <row r="419" spans="1:5" hidden="1" outlineLevel="2" x14ac:dyDescent="0.25">
      <c r="A419" s="970"/>
      <c r="B419" s="971"/>
      <c r="C419" s="971"/>
      <c r="D419" s="971"/>
      <c r="E419" s="973"/>
    </row>
    <row r="420" spans="1:5" hidden="1" outlineLevel="2" x14ac:dyDescent="0.25">
      <c r="A420" s="970"/>
      <c r="B420" s="971"/>
      <c r="C420" s="971"/>
      <c r="D420" s="971"/>
      <c r="E420" s="973"/>
    </row>
    <row r="421" spans="1:5" hidden="1" outlineLevel="2" x14ac:dyDescent="0.25">
      <c r="A421" s="970"/>
      <c r="B421" s="971"/>
      <c r="C421" s="971"/>
      <c r="D421" s="971"/>
      <c r="E421" s="973"/>
    </row>
    <row r="422" spans="1:5" hidden="1" outlineLevel="2" x14ac:dyDescent="0.25">
      <c r="A422" s="970"/>
      <c r="B422" s="971"/>
      <c r="C422" s="971"/>
      <c r="D422" s="971"/>
      <c r="E422" s="973"/>
    </row>
    <row r="423" spans="1:5" hidden="1" outlineLevel="2" x14ac:dyDescent="0.25">
      <c r="A423" s="970"/>
      <c r="B423" s="971"/>
      <c r="C423" s="971"/>
      <c r="D423" s="971"/>
      <c r="E423" s="973"/>
    </row>
    <row r="424" spans="1:5" hidden="1" outlineLevel="2" x14ac:dyDescent="0.25">
      <c r="A424" s="970"/>
      <c r="B424" s="971"/>
      <c r="C424" s="971"/>
      <c r="D424" s="971"/>
      <c r="E424" s="973"/>
    </row>
    <row r="425" spans="1:5" hidden="1" outlineLevel="2" x14ac:dyDescent="0.25">
      <c r="A425" s="970"/>
      <c r="B425" s="971"/>
      <c r="C425" s="971"/>
      <c r="D425" s="971"/>
      <c r="E425" s="973"/>
    </row>
    <row r="426" spans="1:5" hidden="1" outlineLevel="2" x14ac:dyDescent="0.25">
      <c r="A426" s="970"/>
      <c r="B426" s="971"/>
      <c r="C426" s="971"/>
      <c r="D426" s="971"/>
      <c r="E426" s="973"/>
    </row>
    <row r="427" spans="1:5" hidden="1" outlineLevel="2" x14ac:dyDescent="0.25">
      <c r="A427" s="970"/>
      <c r="B427" s="971"/>
      <c r="C427" s="971"/>
      <c r="D427" s="971"/>
      <c r="E427" s="973"/>
    </row>
    <row r="428" spans="1:5" ht="15.75" hidden="1" outlineLevel="2" thickBot="1" x14ac:dyDescent="0.3">
      <c r="A428" s="763"/>
      <c r="B428" s="975"/>
      <c r="C428" s="975"/>
      <c r="D428" s="975"/>
      <c r="E428" s="974"/>
    </row>
    <row r="429" spans="1:5" ht="15.75" hidden="1" outlineLevel="1" collapsed="1" thickBot="1" x14ac:dyDescent="0.3">
      <c r="A429" s="967"/>
      <c r="B429" s="968"/>
      <c r="C429" s="968"/>
      <c r="D429" s="968"/>
      <c r="E429" s="969"/>
    </row>
    <row r="430" spans="1:5" hidden="1" outlineLevel="1" x14ac:dyDescent="0.25">
      <c r="A430" s="984" t="s">
        <v>3121</v>
      </c>
      <c r="B430" s="985"/>
      <c r="C430" s="985"/>
      <c r="D430" s="986"/>
      <c r="E430" s="987" t="s">
        <v>78</v>
      </c>
    </row>
    <row r="431" spans="1:5" hidden="1" outlineLevel="1" x14ac:dyDescent="0.25">
      <c r="A431" s="655" t="s">
        <v>23</v>
      </c>
      <c r="B431" s="656"/>
      <c r="C431" s="656"/>
      <c r="D431" s="444"/>
      <c r="E431" s="988"/>
    </row>
    <row r="432" spans="1:5" hidden="1" outlineLevel="1" x14ac:dyDescent="0.25">
      <c r="A432" s="655" t="s">
        <v>3122</v>
      </c>
      <c r="B432" s="659"/>
      <c r="C432" s="9" t="s">
        <v>3119</v>
      </c>
      <c r="D432" s="445"/>
      <c r="E432" s="988"/>
    </row>
    <row r="433" spans="1:5" hidden="1" outlineLevel="1" x14ac:dyDescent="0.25">
      <c r="A433" s="660"/>
      <c r="B433" s="659"/>
      <c r="C433" s="9" t="s">
        <v>3123</v>
      </c>
      <c r="D433" s="445"/>
      <c r="E433" s="988"/>
    </row>
    <row r="434" spans="1:5" hidden="1" outlineLevel="1" x14ac:dyDescent="0.25">
      <c r="A434" s="660"/>
      <c r="B434" s="659"/>
      <c r="C434" s="8" t="s">
        <v>3124</v>
      </c>
      <c r="D434" s="445"/>
      <c r="E434" s="988"/>
    </row>
    <row r="435" spans="1:5" hidden="1" outlineLevel="1" x14ac:dyDescent="0.25">
      <c r="A435" s="643" t="s">
        <v>3125</v>
      </c>
      <c r="B435" s="644"/>
      <c r="C435" s="644"/>
      <c r="D435" s="989"/>
      <c r="E435" s="988"/>
    </row>
    <row r="436" spans="1:5" hidden="1" outlineLevel="1" x14ac:dyDescent="0.25">
      <c r="A436" s="643" t="s">
        <v>60</v>
      </c>
      <c r="B436" s="644"/>
      <c r="C436" s="644"/>
      <c r="D436" s="989"/>
      <c r="E436" s="988"/>
    </row>
    <row r="437" spans="1:5" hidden="1" outlineLevel="2" x14ac:dyDescent="0.25">
      <c r="A437" s="646" t="s">
        <v>60</v>
      </c>
      <c r="B437" s="647"/>
      <c r="C437" s="647"/>
      <c r="D437" s="976"/>
      <c r="E437" s="979" t="s">
        <v>78</v>
      </c>
    </row>
    <row r="438" spans="1:5" hidden="1" outlineLevel="2" x14ac:dyDescent="0.25">
      <c r="A438" s="646"/>
      <c r="B438" s="647"/>
      <c r="C438" s="647"/>
      <c r="D438" s="976"/>
      <c r="E438" s="979"/>
    </row>
    <row r="439" spans="1:5" hidden="1" outlineLevel="2" x14ac:dyDescent="0.25">
      <c r="A439" s="646"/>
      <c r="B439" s="647"/>
      <c r="C439" s="647"/>
      <c r="D439" s="976"/>
      <c r="E439" s="979"/>
    </row>
    <row r="440" spans="1:5" hidden="1" outlineLevel="2" x14ac:dyDescent="0.25">
      <c r="A440" s="646"/>
      <c r="B440" s="647"/>
      <c r="C440" s="647"/>
      <c r="D440" s="976"/>
      <c r="E440" s="979"/>
    </row>
    <row r="441" spans="1:5" hidden="1" outlineLevel="2" x14ac:dyDescent="0.25">
      <c r="A441" s="646"/>
      <c r="B441" s="647"/>
      <c r="C441" s="647"/>
      <c r="D441" s="976"/>
      <c r="E441" s="979"/>
    </row>
    <row r="442" spans="1:5" hidden="1" outlineLevel="2" x14ac:dyDescent="0.25">
      <c r="A442" s="646"/>
      <c r="B442" s="647"/>
      <c r="C442" s="647"/>
      <c r="D442" s="976"/>
      <c r="E442" s="979"/>
    </row>
    <row r="443" spans="1:5" hidden="1" outlineLevel="2" x14ac:dyDescent="0.25">
      <c r="A443" s="646"/>
      <c r="B443" s="647"/>
      <c r="C443" s="647"/>
      <c r="D443" s="976"/>
      <c r="E443" s="979"/>
    </row>
    <row r="444" spans="1:5" hidden="1" outlineLevel="2" x14ac:dyDescent="0.25">
      <c r="A444" s="646"/>
      <c r="B444" s="647"/>
      <c r="C444" s="647"/>
      <c r="D444" s="976"/>
      <c r="E444" s="979"/>
    </row>
    <row r="445" spans="1:5" hidden="1" outlineLevel="2" x14ac:dyDescent="0.25">
      <c r="A445" s="646"/>
      <c r="B445" s="647"/>
      <c r="C445" s="647"/>
      <c r="D445" s="976"/>
      <c r="E445" s="979"/>
    </row>
    <row r="446" spans="1:5" hidden="1" outlineLevel="2" x14ac:dyDescent="0.25">
      <c r="A446" s="646"/>
      <c r="B446" s="647"/>
      <c r="C446" s="647"/>
      <c r="D446" s="976"/>
      <c r="E446" s="979"/>
    </row>
    <row r="447" spans="1:5" hidden="1" outlineLevel="2" x14ac:dyDescent="0.25">
      <c r="A447" s="646"/>
      <c r="B447" s="647"/>
      <c r="C447" s="647"/>
      <c r="D447" s="976"/>
      <c r="E447" s="979"/>
    </row>
    <row r="448" spans="1:5" hidden="1" outlineLevel="2" x14ac:dyDescent="0.25">
      <c r="A448" s="646"/>
      <c r="B448" s="647"/>
      <c r="C448" s="647"/>
      <c r="D448" s="976"/>
      <c r="E448" s="979"/>
    </row>
    <row r="449" spans="1:5" hidden="1" outlineLevel="2" x14ac:dyDescent="0.25">
      <c r="A449" s="646"/>
      <c r="B449" s="647"/>
      <c r="C449" s="647"/>
      <c r="D449" s="976"/>
      <c r="E449" s="979"/>
    </row>
    <row r="450" spans="1:5" hidden="1" outlineLevel="2" x14ac:dyDescent="0.25">
      <c r="A450" s="646"/>
      <c r="B450" s="647"/>
      <c r="C450" s="647"/>
      <c r="D450" s="976"/>
      <c r="E450" s="979"/>
    </row>
    <row r="451" spans="1:5" hidden="1" outlineLevel="2" x14ac:dyDescent="0.25">
      <c r="A451" s="646"/>
      <c r="B451" s="647"/>
      <c r="C451" s="647"/>
      <c r="D451" s="976"/>
      <c r="E451" s="979"/>
    </row>
    <row r="452" spans="1:5" hidden="1" outlineLevel="2" x14ac:dyDescent="0.25">
      <c r="A452" s="646"/>
      <c r="B452" s="647"/>
      <c r="C452" s="647"/>
      <c r="D452" s="976"/>
      <c r="E452" s="979"/>
    </row>
    <row r="453" spans="1:5" hidden="1" outlineLevel="2" x14ac:dyDescent="0.25">
      <c r="A453" s="646"/>
      <c r="B453" s="647"/>
      <c r="C453" s="647"/>
      <c r="D453" s="976"/>
      <c r="E453" s="979"/>
    </row>
    <row r="454" spans="1:5" hidden="1" outlineLevel="2" x14ac:dyDescent="0.25">
      <c r="A454" s="646"/>
      <c r="B454" s="647"/>
      <c r="C454" s="647"/>
      <c r="D454" s="976"/>
      <c r="E454" s="979"/>
    </row>
    <row r="455" spans="1:5" hidden="1" outlineLevel="2" x14ac:dyDescent="0.25">
      <c r="A455" s="646"/>
      <c r="B455" s="647"/>
      <c r="C455" s="647"/>
      <c r="D455" s="976"/>
      <c r="E455" s="979"/>
    </row>
    <row r="456" spans="1:5" ht="15.75" hidden="1" outlineLevel="2" thickBot="1" x14ac:dyDescent="0.3">
      <c r="A456" s="981"/>
      <c r="B456" s="982"/>
      <c r="C456" s="982"/>
      <c r="D456" s="983"/>
      <c r="E456" s="980"/>
    </row>
    <row r="457" spans="1:5" hidden="1" outlineLevel="1" collapsed="1" x14ac:dyDescent="0.25">
      <c r="A457" s="958" t="s">
        <v>3126</v>
      </c>
      <c r="B457" s="959"/>
      <c r="C457" s="959"/>
      <c r="D457" s="959"/>
      <c r="E457" s="977" t="s">
        <v>78</v>
      </c>
    </row>
    <row r="458" spans="1:5" ht="15.75" hidden="1" outlineLevel="1" thickBot="1" x14ac:dyDescent="0.3">
      <c r="A458" s="970"/>
      <c r="B458" s="971"/>
      <c r="C458" s="971"/>
      <c r="D458" s="971"/>
      <c r="E458" s="978"/>
    </row>
    <row r="459" spans="1:5" hidden="1" outlineLevel="2" x14ac:dyDescent="0.25">
      <c r="A459" s="970"/>
      <c r="B459" s="971"/>
      <c r="C459" s="971"/>
      <c r="D459" s="971"/>
      <c r="E459" s="972" t="s">
        <v>78</v>
      </c>
    </row>
    <row r="460" spans="1:5" hidden="1" outlineLevel="2" x14ac:dyDescent="0.25">
      <c r="A460" s="970"/>
      <c r="B460" s="971"/>
      <c r="C460" s="971"/>
      <c r="D460" s="971"/>
      <c r="E460" s="973"/>
    </row>
    <row r="461" spans="1:5" hidden="1" outlineLevel="2" x14ac:dyDescent="0.25">
      <c r="A461" s="970"/>
      <c r="B461" s="971"/>
      <c r="C461" s="971"/>
      <c r="D461" s="971"/>
      <c r="E461" s="973"/>
    </row>
    <row r="462" spans="1:5" hidden="1" outlineLevel="2" x14ac:dyDescent="0.25">
      <c r="A462" s="970"/>
      <c r="B462" s="971"/>
      <c r="C462" s="971"/>
      <c r="D462" s="971"/>
      <c r="E462" s="973"/>
    </row>
    <row r="463" spans="1:5" hidden="1" outlineLevel="2" x14ac:dyDescent="0.25">
      <c r="A463" s="970"/>
      <c r="B463" s="971"/>
      <c r="C463" s="971"/>
      <c r="D463" s="971"/>
      <c r="E463" s="973"/>
    </row>
    <row r="464" spans="1:5" hidden="1" outlineLevel="2" x14ac:dyDescent="0.25">
      <c r="A464" s="970"/>
      <c r="B464" s="971"/>
      <c r="C464" s="971"/>
      <c r="D464" s="971"/>
      <c r="E464" s="973"/>
    </row>
    <row r="465" spans="1:5" hidden="1" outlineLevel="2" x14ac:dyDescent="0.25">
      <c r="A465" s="970"/>
      <c r="B465" s="971"/>
      <c r="C465" s="971"/>
      <c r="D465" s="971"/>
      <c r="E465" s="973"/>
    </row>
    <row r="466" spans="1:5" hidden="1" outlineLevel="2" x14ac:dyDescent="0.25">
      <c r="A466" s="970"/>
      <c r="B466" s="971"/>
      <c r="C466" s="971"/>
      <c r="D466" s="971"/>
      <c r="E466" s="973"/>
    </row>
    <row r="467" spans="1:5" hidden="1" outlineLevel="2" x14ac:dyDescent="0.25">
      <c r="A467" s="970"/>
      <c r="B467" s="971"/>
      <c r="C467" s="971"/>
      <c r="D467" s="971"/>
      <c r="E467" s="973"/>
    </row>
    <row r="468" spans="1:5" hidden="1" outlineLevel="2" x14ac:dyDescent="0.25">
      <c r="A468" s="970"/>
      <c r="B468" s="971"/>
      <c r="C468" s="971"/>
      <c r="D468" s="971"/>
      <c r="E468" s="973"/>
    </row>
    <row r="469" spans="1:5" hidden="1" outlineLevel="2" x14ac:dyDescent="0.25">
      <c r="A469" s="970"/>
      <c r="B469" s="971"/>
      <c r="C469" s="971"/>
      <c r="D469" s="971"/>
      <c r="E469" s="973"/>
    </row>
    <row r="470" spans="1:5" hidden="1" outlineLevel="2" x14ac:dyDescent="0.25">
      <c r="A470" s="970"/>
      <c r="B470" s="971"/>
      <c r="C470" s="971"/>
      <c r="D470" s="971"/>
      <c r="E470" s="973"/>
    </row>
    <row r="471" spans="1:5" hidden="1" outlineLevel="2" x14ac:dyDescent="0.25">
      <c r="A471" s="970"/>
      <c r="B471" s="971"/>
      <c r="C471" s="971"/>
      <c r="D471" s="971"/>
      <c r="E471" s="973"/>
    </row>
    <row r="472" spans="1:5" hidden="1" outlineLevel="2" x14ac:dyDescent="0.25">
      <c r="A472" s="970"/>
      <c r="B472" s="971"/>
      <c r="C472" s="971"/>
      <c r="D472" s="971"/>
      <c r="E472" s="973"/>
    </row>
    <row r="473" spans="1:5" hidden="1" outlineLevel="2" x14ac:dyDescent="0.25">
      <c r="A473" s="970"/>
      <c r="B473" s="971"/>
      <c r="C473" s="971"/>
      <c r="D473" s="971"/>
      <c r="E473" s="973"/>
    </row>
    <row r="474" spans="1:5" hidden="1" outlineLevel="2" x14ac:dyDescent="0.25">
      <c r="A474" s="970"/>
      <c r="B474" s="971"/>
      <c r="C474" s="971"/>
      <c r="D474" s="971"/>
      <c r="E474" s="973"/>
    </row>
    <row r="475" spans="1:5" hidden="1" outlineLevel="2" x14ac:dyDescent="0.25">
      <c r="A475" s="970"/>
      <c r="B475" s="971"/>
      <c r="C475" s="971"/>
      <c r="D475" s="971"/>
      <c r="E475" s="973"/>
    </row>
    <row r="476" spans="1:5" hidden="1" outlineLevel="2" x14ac:dyDescent="0.25">
      <c r="A476" s="970"/>
      <c r="B476" s="971"/>
      <c r="C476" s="971"/>
      <c r="D476" s="971"/>
      <c r="E476" s="973"/>
    </row>
    <row r="477" spans="1:5" hidden="1" outlineLevel="2" x14ac:dyDescent="0.25">
      <c r="A477" s="970"/>
      <c r="B477" s="971"/>
      <c r="C477" s="971"/>
      <c r="D477" s="971"/>
      <c r="E477" s="973"/>
    </row>
    <row r="478" spans="1:5" ht="15.75" hidden="1" outlineLevel="2" thickBot="1" x14ac:dyDescent="0.3">
      <c r="A478" s="763"/>
      <c r="B478" s="975"/>
      <c r="C478" s="975"/>
      <c r="D478" s="975"/>
      <c r="E478" s="974"/>
    </row>
    <row r="479" spans="1:5" ht="15.75" hidden="1" outlineLevel="1" collapsed="1" thickBot="1" x14ac:dyDescent="0.3">
      <c r="A479" s="967"/>
      <c r="B479" s="968"/>
      <c r="C479" s="968"/>
      <c r="D479" s="968"/>
      <c r="E479" s="969"/>
    </row>
    <row r="480" spans="1:5" hidden="1" outlineLevel="1" x14ac:dyDescent="0.25">
      <c r="A480" s="984" t="s">
        <v>3121</v>
      </c>
      <c r="B480" s="985"/>
      <c r="C480" s="985"/>
      <c r="D480" s="986"/>
      <c r="E480" s="987" t="s">
        <v>78</v>
      </c>
    </row>
    <row r="481" spans="1:5" hidden="1" outlineLevel="1" x14ac:dyDescent="0.25">
      <c r="A481" s="655" t="s">
        <v>23</v>
      </c>
      <c r="B481" s="656"/>
      <c r="C481" s="656"/>
      <c r="D481" s="444"/>
      <c r="E481" s="988"/>
    </row>
    <row r="482" spans="1:5" hidden="1" outlineLevel="1" x14ac:dyDescent="0.25">
      <c r="A482" s="655" t="s">
        <v>3122</v>
      </c>
      <c r="B482" s="659"/>
      <c r="C482" s="9" t="s">
        <v>3119</v>
      </c>
      <c r="D482" s="445"/>
      <c r="E482" s="988"/>
    </row>
    <row r="483" spans="1:5" hidden="1" outlineLevel="1" x14ac:dyDescent="0.25">
      <c r="A483" s="660"/>
      <c r="B483" s="659"/>
      <c r="C483" s="9" t="s">
        <v>3123</v>
      </c>
      <c r="D483" s="445"/>
      <c r="E483" s="988"/>
    </row>
    <row r="484" spans="1:5" hidden="1" outlineLevel="1" x14ac:dyDescent="0.25">
      <c r="A484" s="660"/>
      <c r="B484" s="659"/>
      <c r="C484" s="8" t="s">
        <v>3124</v>
      </c>
      <c r="D484" s="445"/>
      <c r="E484" s="988"/>
    </row>
    <row r="485" spans="1:5" hidden="1" outlineLevel="1" x14ac:dyDescent="0.25">
      <c r="A485" s="643" t="s">
        <v>3125</v>
      </c>
      <c r="B485" s="644"/>
      <c r="C485" s="644"/>
      <c r="D485" s="989"/>
      <c r="E485" s="988"/>
    </row>
    <row r="486" spans="1:5" hidden="1" outlineLevel="1" x14ac:dyDescent="0.25">
      <c r="A486" s="643" t="s">
        <v>60</v>
      </c>
      <c r="B486" s="644"/>
      <c r="C486" s="644"/>
      <c r="D486" s="989"/>
      <c r="E486" s="988"/>
    </row>
    <row r="487" spans="1:5" hidden="1" outlineLevel="2" x14ac:dyDescent="0.25">
      <c r="A487" s="646" t="s">
        <v>60</v>
      </c>
      <c r="B487" s="647"/>
      <c r="C487" s="647"/>
      <c r="D487" s="976"/>
      <c r="E487" s="979" t="s">
        <v>78</v>
      </c>
    </row>
    <row r="488" spans="1:5" hidden="1" outlineLevel="2" x14ac:dyDescent="0.25">
      <c r="A488" s="646"/>
      <c r="B488" s="647"/>
      <c r="C488" s="647"/>
      <c r="D488" s="976"/>
      <c r="E488" s="979"/>
    </row>
    <row r="489" spans="1:5" hidden="1" outlineLevel="2" x14ac:dyDescent="0.25">
      <c r="A489" s="646"/>
      <c r="B489" s="647"/>
      <c r="C489" s="647"/>
      <c r="D489" s="976"/>
      <c r="E489" s="979"/>
    </row>
    <row r="490" spans="1:5" hidden="1" outlineLevel="2" x14ac:dyDescent="0.25">
      <c r="A490" s="646"/>
      <c r="B490" s="647"/>
      <c r="C490" s="647"/>
      <c r="D490" s="976"/>
      <c r="E490" s="979"/>
    </row>
    <row r="491" spans="1:5" hidden="1" outlineLevel="2" x14ac:dyDescent="0.25">
      <c r="A491" s="646"/>
      <c r="B491" s="647"/>
      <c r="C491" s="647"/>
      <c r="D491" s="976"/>
      <c r="E491" s="979"/>
    </row>
    <row r="492" spans="1:5" hidden="1" outlineLevel="2" x14ac:dyDescent="0.25">
      <c r="A492" s="646"/>
      <c r="B492" s="647"/>
      <c r="C492" s="647"/>
      <c r="D492" s="976"/>
      <c r="E492" s="979"/>
    </row>
    <row r="493" spans="1:5" hidden="1" outlineLevel="2" x14ac:dyDescent="0.25">
      <c r="A493" s="646"/>
      <c r="B493" s="647"/>
      <c r="C493" s="647"/>
      <c r="D493" s="976"/>
      <c r="E493" s="979"/>
    </row>
    <row r="494" spans="1:5" hidden="1" outlineLevel="2" x14ac:dyDescent="0.25">
      <c r="A494" s="646"/>
      <c r="B494" s="647"/>
      <c r="C494" s="647"/>
      <c r="D494" s="976"/>
      <c r="E494" s="979"/>
    </row>
    <row r="495" spans="1:5" hidden="1" outlineLevel="2" x14ac:dyDescent="0.25">
      <c r="A495" s="646"/>
      <c r="B495" s="647"/>
      <c r="C495" s="647"/>
      <c r="D495" s="976"/>
      <c r="E495" s="979"/>
    </row>
    <row r="496" spans="1:5" hidden="1" outlineLevel="2" x14ac:dyDescent="0.25">
      <c r="A496" s="646"/>
      <c r="B496" s="647"/>
      <c r="C496" s="647"/>
      <c r="D496" s="976"/>
      <c r="E496" s="979"/>
    </row>
    <row r="497" spans="1:5" hidden="1" outlineLevel="2" x14ac:dyDescent="0.25">
      <c r="A497" s="646"/>
      <c r="B497" s="647"/>
      <c r="C497" s="647"/>
      <c r="D497" s="976"/>
      <c r="E497" s="979"/>
    </row>
    <row r="498" spans="1:5" hidden="1" outlineLevel="2" x14ac:dyDescent="0.25">
      <c r="A498" s="646"/>
      <c r="B498" s="647"/>
      <c r="C498" s="647"/>
      <c r="D498" s="976"/>
      <c r="E498" s="979"/>
    </row>
    <row r="499" spans="1:5" hidden="1" outlineLevel="2" x14ac:dyDescent="0.25">
      <c r="A499" s="646"/>
      <c r="B499" s="647"/>
      <c r="C499" s="647"/>
      <c r="D499" s="976"/>
      <c r="E499" s="979"/>
    </row>
    <row r="500" spans="1:5" hidden="1" outlineLevel="2" x14ac:dyDescent="0.25">
      <c r="A500" s="646"/>
      <c r="B500" s="647"/>
      <c r="C500" s="647"/>
      <c r="D500" s="976"/>
      <c r="E500" s="979"/>
    </row>
    <row r="501" spans="1:5" hidden="1" outlineLevel="2" x14ac:dyDescent="0.25">
      <c r="A501" s="646"/>
      <c r="B501" s="647"/>
      <c r="C501" s="647"/>
      <c r="D501" s="976"/>
      <c r="E501" s="979"/>
    </row>
    <row r="502" spans="1:5" hidden="1" outlineLevel="2" x14ac:dyDescent="0.25">
      <c r="A502" s="646"/>
      <c r="B502" s="647"/>
      <c r="C502" s="647"/>
      <c r="D502" s="976"/>
      <c r="E502" s="979"/>
    </row>
    <row r="503" spans="1:5" hidden="1" outlineLevel="2" x14ac:dyDescent="0.25">
      <c r="A503" s="646"/>
      <c r="B503" s="647"/>
      <c r="C503" s="647"/>
      <c r="D503" s="976"/>
      <c r="E503" s="979"/>
    </row>
    <row r="504" spans="1:5" hidden="1" outlineLevel="2" x14ac:dyDescent="0.25">
      <c r="A504" s="646"/>
      <c r="B504" s="647"/>
      <c r="C504" s="647"/>
      <c r="D504" s="976"/>
      <c r="E504" s="979"/>
    </row>
    <row r="505" spans="1:5" hidden="1" outlineLevel="2" x14ac:dyDescent="0.25">
      <c r="A505" s="646"/>
      <c r="B505" s="647"/>
      <c r="C505" s="647"/>
      <c r="D505" s="976"/>
      <c r="E505" s="979"/>
    </row>
    <row r="506" spans="1:5" ht="15.75" hidden="1" outlineLevel="2" thickBot="1" x14ac:dyDescent="0.3">
      <c r="A506" s="981"/>
      <c r="B506" s="982"/>
      <c r="C506" s="982"/>
      <c r="D506" s="983"/>
      <c r="E506" s="980"/>
    </row>
    <row r="507" spans="1:5" hidden="1" outlineLevel="1" collapsed="1" x14ac:dyDescent="0.25">
      <c r="A507" s="958" t="s">
        <v>3126</v>
      </c>
      <c r="B507" s="959"/>
      <c r="C507" s="959"/>
      <c r="D507" s="959"/>
      <c r="E507" s="977" t="s">
        <v>78</v>
      </c>
    </row>
    <row r="508" spans="1:5" ht="15.75" hidden="1" outlineLevel="1" thickBot="1" x14ac:dyDescent="0.3">
      <c r="A508" s="970"/>
      <c r="B508" s="971"/>
      <c r="C508" s="971"/>
      <c r="D508" s="971"/>
      <c r="E508" s="978"/>
    </row>
    <row r="509" spans="1:5" hidden="1" outlineLevel="2" x14ac:dyDescent="0.25">
      <c r="A509" s="970"/>
      <c r="B509" s="971"/>
      <c r="C509" s="971"/>
      <c r="D509" s="971"/>
      <c r="E509" s="972" t="s">
        <v>78</v>
      </c>
    </row>
    <row r="510" spans="1:5" hidden="1" outlineLevel="2" x14ac:dyDescent="0.25">
      <c r="A510" s="970"/>
      <c r="B510" s="971"/>
      <c r="C510" s="971"/>
      <c r="D510" s="971"/>
      <c r="E510" s="973"/>
    </row>
    <row r="511" spans="1:5" hidden="1" outlineLevel="2" x14ac:dyDescent="0.25">
      <c r="A511" s="970"/>
      <c r="B511" s="971"/>
      <c r="C511" s="971"/>
      <c r="D511" s="971"/>
      <c r="E511" s="973"/>
    </row>
    <row r="512" spans="1:5" hidden="1" outlineLevel="2" x14ac:dyDescent="0.25">
      <c r="A512" s="970"/>
      <c r="B512" s="971"/>
      <c r="C512" s="971"/>
      <c r="D512" s="971"/>
      <c r="E512" s="973"/>
    </row>
    <row r="513" spans="1:5" hidden="1" outlineLevel="2" x14ac:dyDescent="0.25">
      <c r="A513" s="970"/>
      <c r="B513" s="971"/>
      <c r="C513" s="971"/>
      <c r="D513" s="971"/>
      <c r="E513" s="973"/>
    </row>
    <row r="514" spans="1:5" hidden="1" outlineLevel="2" x14ac:dyDescent="0.25">
      <c r="A514" s="970"/>
      <c r="B514" s="971"/>
      <c r="C514" s="971"/>
      <c r="D514" s="971"/>
      <c r="E514" s="973"/>
    </row>
    <row r="515" spans="1:5" hidden="1" outlineLevel="2" x14ac:dyDescent="0.25">
      <c r="A515" s="970"/>
      <c r="B515" s="971"/>
      <c r="C515" s="971"/>
      <c r="D515" s="971"/>
      <c r="E515" s="973"/>
    </row>
    <row r="516" spans="1:5" hidden="1" outlineLevel="2" x14ac:dyDescent="0.25">
      <c r="A516" s="970"/>
      <c r="B516" s="971"/>
      <c r="C516" s="971"/>
      <c r="D516" s="971"/>
      <c r="E516" s="973"/>
    </row>
    <row r="517" spans="1:5" hidden="1" outlineLevel="2" x14ac:dyDescent="0.25">
      <c r="A517" s="970"/>
      <c r="B517" s="971"/>
      <c r="C517" s="971"/>
      <c r="D517" s="971"/>
      <c r="E517" s="973"/>
    </row>
    <row r="518" spans="1:5" hidden="1" outlineLevel="2" x14ac:dyDescent="0.25">
      <c r="A518" s="970"/>
      <c r="B518" s="971"/>
      <c r="C518" s="971"/>
      <c r="D518" s="971"/>
      <c r="E518" s="973"/>
    </row>
    <row r="519" spans="1:5" hidden="1" outlineLevel="2" x14ac:dyDescent="0.25">
      <c r="A519" s="970"/>
      <c r="B519" s="971"/>
      <c r="C519" s="971"/>
      <c r="D519" s="971"/>
      <c r="E519" s="973"/>
    </row>
    <row r="520" spans="1:5" hidden="1" outlineLevel="2" x14ac:dyDescent="0.25">
      <c r="A520" s="970"/>
      <c r="B520" s="971"/>
      <c r="C520" s="971"/>
      <c r="D520" s="971"/>
      <c r="E520" s="973"/>
    </row>
    <row r="521" spans="1:5" hidden="1" outlineLevel="2" x14ac:dyDescent="0.25">
      <c r="A521" s="970"/>
      <c r="B521" s="971"/>
      <c r="C521" s="971"/>
      <c r="D521" s="971"/>
      <c r="E521" s="973"/>
    </row>
    <row r="522" spans="1:5" hidden="1" outlineLevel="2" x14ac:dyDescent="0.25">
      <c r="A522" s="970"/>
      <c r="B522" s="971"/>
      <c r="C522" s="971"/>
      <c r="D522" s="971"/>
      <c r="E522" s="973"/>
    </row>
    <row r="523" spans="1:5" hidden="1" outlineLevel="2" x14ac:dyDescent="0.25">
      <c r="A523" s="970"/>
      <c r="B523" s="971"/>
      <c r="C523" s="971"/>
      <c r="D523" s="971"/>
      <c r="E523" s="973"/>
    </row>
    <row r="524" spans="1:5" hidden="1" outlineLevel="2" x14ac:dyDescent="0.25">
      <c r="A524" s="970"/>
      <c r="B524" s="971"/>
      <c r="C524" s="971"/>
      <c r="D524" s="971"/>
      <c r="E524" s="973"/>
    </row>
    <row r="525" spans="1:5" hidden="1" outlineLevel="2" x14ac:dyDescent="0.25">
      <c r="A525" s="970"/>
      <c r="B525" s="971"/>
      <c r="C525" s="971"/>
      <c r="D525" s="971"/>
      <c r="E525" s="973"/>
    </row>
    <row r="526" spans="1:5" hidden="1" outlineLevel="2" x14ac:dyDescent="0.25">
      <c r="A526" s="970"/>
      <c r="B526" s="971"/>
      <c r="C526" s="971"/>
      <c r="D526" s="971"/>
      <c r="E526" s="973"/>
    </row>
    <row r="527" spans="1:5" hidden="1" outlineLevel="2" x14ac:dyDescent="0.25">
      <c r="A527" s="970"/>
      <c r="B527" s="971"/>
      <c r="C527" s="971"/>
      <c r="D527" s="971"/>
      <c r="E527" s="973"/>
    </row>
    <row r="528" spans="1:5" ht="15.75" hidden="1" outlineLevel="2" thickBot="1" x14ac:dyDescent="0.3">
      <c r="A528" s="763"/>
      <c r="B528" s="975"/>
      <c r="C528" s="975"/>
      <c r="D528" s="975"/>
      <c r="E528" s="974"/>
    </row>
    <row r="529" spans="1:5" ht="15.75" hidden="1" outlineLevel="1" collapsed="1" thickBot="1" x14ac:dyDescent="0.3">
      <c r="A529" s="967"/>
      <c r="B529" s="968"/>
      <c r="C529" s="968"/>
      <c r="D529" s="968"/>
      <c r="E529" s="969"/>
    </row>
    <row r="530" spans="1:5" hidden="1" outlineLevel="1" x14ac:dyDescent="0.25">
      <c r="A530" s="984" t="s">
        <v>3121</v>
      </c>
      <c r="B530" s="985"/>
      <c r="C530" s="985"/>
      <c r="D530" s="986"/>
      <c r="E530" s="987" t="s">
        <v>78</v>
      </c>
    </row>
    <row r="531" spans="1:5" hidden="1" outlineLevel="1" x14ac:dyDescent="0.25">
      <c r="A531" s="655" t="s">
        <v>23</v>
      </c>
      <c r="B531" s="656"/>
      <c r="C531" s="656"/>
      <c r="D531" s="444"/>
      <c r="E531" s="988"/>
    </row>
    <row r="532" spans="1:5" hidden="1" outlineLevel="1" x14ac:dyDescent="0.25">
      <c r="A532" s="655" t="s">
        <v>3122</v>
      </c>
      <c r="B532" s="659"/>
      <c r="C532" s="9" t="s">
        <v>3119</v>
      </c>
      <c r="D532" s="445"/>
      <c r="E532" s="988"/>
    </row>
    <row r="533" spans="1:5" hidden="1" outlineLevel="1" x14ac:dyDescent="0.25">
      <c r="A533" s="660"/>
      <c r="B533" s="659"/>
      <c r="C533" s="9" t="s">
        <v>3123</v>
      </c>
      <c r="D533" s="445"/>
      <c r="E533" s="988"/>
    </row>
    <row r="534" spans="1:5" hidden="1" outlineLevel="1" x14ac:dyDescent="0.25">
      <c r="A534" s="660"/>
      <c r="B534" s="659"/>
      <c r="C534" s="8" t="s">
        <v>3124</v>
      </c>
      <c r="D534" s="445"/>
      <c r="E534" s="988"/>
    </row>
    <row r="535" spans="1:5" hidden="1" outlineLevel="1" x14ac:dyDescent="0.25">
      <c r="A535" s="643" t="s">
        <v>3125</v>
      </c>
      <c r="B535" s="644"/>
      <c r="C535" s="644"/>
      <c r="D535" s="989"/>
      <c r="E535" s="988"/>
    </row>
    <row r="536" spans="1:5" hidden="1" outlineLevel="1" x14ac:dyDescent="0.25">
      <c r="A536" s="643" t="s">
        <v>60</v>
      </c>
      <c r="B536" s="644"/>
      <c r="C536" s="644"/>
      <c r="D536" s="989"/>
      <c r="E536" s="988"/>
    </row>
    <row r="537" spans="1:5" hidden="1" outlineLevel="2" x14ac:dyDescent="0.25">
      <c r="A537" s="646" t="s">
        <v>60</v>
      </c>
      <c r="B537" s="647"/>
      <c r="C537" s="647"/>
      <c r="D537" s="976"/>
      <c r="E537" s="979" t="s">
        <v>78</v>
      </c>
    </row>
    <row r="538" spans="1:5" hidden="1" outlineLevel="2" x14ac:dyDescent="0.25">
      <c r="A538" s="646"/>
      <c r="B538" s="647"/>
      <c r="C538" s="647"/>
      <c r="D538" s="976"/>
      <c r="E538" s="979"/>
    </row>
    <row r="539" spans="1:5" hidden="1" outlineLevel="2" x14ac:dyDescent="0.25">
      <c r="A539" s="646"/>
      <c r="B539" s="647"/>
      <c r="C539" s="647"/>
      <c r="D539" s="976"/>
      <c r="E539" s="979"/>
    </row>
    <row r="540" spans="1:5" hidden="1" outlineLevel="2" x14ac:dyDescent="0.25">
      <c r="A540" s="646"/>
      <c r="B540" s="647"/>
      <c r="C540" s="647"/>
      <c r="D540" s="976"/>
      <c r="E540" s="979"/>
    </row>
    <row r="541" spans="1:5" hidden="1" outlineLevel="2" x14ac:dyDescent="0.25">
      <c r="A541" s="646"/>
      <c r="B541" s="647"/>
      <c r="C541" s="647"/>
      <c r="D541" s="976"/>
      <c r="E541" s="979"/>
    </row>
    <row r="542" spans="1:5" hidden="1" outlineLevel="2" x14ac:dyDescent="0.25">
      <c r="A542" s="646"/>
      <c r="B542" s="647"/>
      <c r="C542" s="647"/>
      <c r="D542" s="976"/>
      <c r="E542" s="979"/>
    </row>
    <row r="543" spans="1:5" hidden="1" outlineLevel="2" x14ac:dyDescent="0.25">
      <c r="A543" s="646"/>
      <c r="B543" s="647"/>
      <c r="C543" s="647"/>
      <c r="D543" s="976"/>
      <c r="E543" s="979"/>
    </row>
    <row r="544" spans="1:5" hidden="1" outlineLevel="2" x14ac:dyDescent="0.25">
      <c r="A544" s="646"/>
      <c r="B544" s="647"/>
      <c r="C544" s="647"/>
      <c r="D544" s="976"/>
      <c r="E544" s="979"/>
    </row>
    <row r="545" spans="1:5" hidden="1" outlineLevel="2" x14ac:dyDescent="0.25">
      <c r="A545" s="646"/>
      <c r="B545" s="647"/>
      <c r="C545" s="647"/>
      <c r="D545" s="976"/>
      <c r="E545" s="979"/>
    </row>
    <row r="546" spans="1:5" hidden="1" outlineLevel="2" x14ac:dyDescent="0.25">
      <c r="A546" s="646"/>
      <c r="B546" s="647"/>
      <c r="C546" s="647"/>
      <c r="D546" s="976"/>
      <c r="E546" s="979"/>
    </row>
    <row r="547" spans="1:5" hidden="1" outlineLevel="2" x14ac:dyDescent="0.25">
      <c r="A547" s="646"/>
      <c r="B547" s="647"/>
      <c r="C547" s="647"/>
      <c r="D547" s="976"/>
      <c r="E547" s="979"/>
    </row>
    <row r="548" spans="1:5" hidden="1" outlineLevel="2" x14ac:dyDescent="0.25">
      <c r="A548" s="646"/>
      <c r="B548" s="647"/>
      <c r="C548" s="647"/>
      <c r="D548" s="976"/>
      <c r="E548" s="979"/>
    </row>
    <row r="549" spans="1:5" hidden="1" outlineLevel="2" x14ac:dyDescent="0.25">
      <c r="A549" s="646"/>
      <c r="B549" s="647"/>
      <c r="C549" s="647"/>
      <c r="D549" s="976"/>
      <c r="E549" s="979"/>
    </row>
    <row r="550" spans="1:5" hidden="1" outlineLevel="2" x14ac:dyDescent="0.25">
      <c r="A550" s="646"/>
      <c r="B550" s="647"/>
      <c r="C550" s="647"/>
      <c r="D550" s="976"/>
      <c r="E550" s="979"/>
    </row>
    <row r="551" spans="1:5" hidden="1" outlineLevel="2" x14ac:dyDescent="0.25">
      <c r="A551" s="646"/>
      <c r="B551" s="647"/>
      <c r="C551" s="647"/>
      <c r="D551" s="976"/>
      <c r="E551" s="979"/>
    </row>
    <row r="552" spans="1:5" hidden="1" outlineLevel="2" x14ac:dyDescent="0.25">
      <c r="A552" s="646"/>
      <c r="B552" s="647"/>
      <c r="C552" s="647"/>
      <c r="D552" s="976"/>
      <c r="E552" s="979"/>
    </row>
    <row r="553" spans="1:5" hidden="1" outlineLevel="2" x14ac:dyDescent="0.25">
      <c r="A553" s="646"/>
      <c r="B553" s="647"/>
      <c r="C553" s="647"/>
      <c r="D553" s="976"/>
      <c r="E553" s="979"/>
    </row>
    <row r="554" spans="1:5" hidden="1" outlineLevel="2" x14ac:dyDescent="0.25">
      <c r="A554" s="646"/>
      <c r="B554" s="647"/>
      <c r="C554" s="647"/>
      <c r="D554" s="976"/>
      <c r="E554" s="979"/>
    </row>
    <row r="555" spans="1:5" hidden="1" outlineLevel="2" x14ac:dyDescent="0.25">
      <c r="A555" s="646"/>
      <c r="B555" s="647"/>
      <c r="C555" s="647"/>
      <c r="D555" s="976"/>
      <c r="E555" s="979"/>
    </row>
    <row r="556" spans="1:5" ht="15.75" hidden="1" outlineLevel="2" thickBot="1" x14ac:dyDescent="0.3">
      <c r="A556" s="981"/>
      <c r="B556" s="982"/>
      <c r="C556" s="982"/>
      <c r="D556" s="983"/>
      <c r="E556" s="980"/>
    </row>
    <row r="557" spans="1:5" hidden="1" outlineLevel="1" collapsed="1" x14ac:dyDescent="0.25">
      <c r="A557" s="958" t="s">
        <v>3126</v>
      </c>
      <c r="B557" s="959"/>
      <c r="C557" s="959"/>
      <c r="D557" s="959"/>
      <c r="E557" s="977" t="s">
        <v>78</v>
      </c>
    </row>
    <row r="558" spans="1:5" ht="15.75" hidden="1" outlineLevel="1" thickBot="1" x14ac:dyDescent="0.3">
      <c r="A558" s="970"/>
      <c r="B558" s="971"/>
      <c r="C558" s="971"/>
      <c r="D558" s="971"/>
      <c r="E558" s="978"/>
    </row>
    <row r="559" spans="1:5" hidden="1" outlineLevel="2" x14ac:dyDescent="0.25">
      <c r="A559" s="970"/>
      <c r="B559" s="971"/>
      <c r="C559" s="971"/>
      <c r="D559" s="971"/>
      <c r="E559" s="972" t="s">
        <v>78</v>
      </c>
    </row>
    <row r="560" spans="1:5" hidden="1" outlineLevel="2" x14ac:dyDescent="0.25">
      <c r="A560" s="970"/>
      <c r="B560" s="971"/>
      <c r="C560" s="971"/>
      <c r="D560" s="971"/>
      <c r="E560" s="973"/>
    </row>
    <row r="561" spans="1:5" hidden="1" outlineLevel="2" x14ac:dyDescent="0.25">
      <c r="A561" s="970"/>
      <c r="B561" s="971"/>
      <c r="C561" s="971"/>
      <c r="D561" s="971"/>
      <c r="E561" s="973"/>
    </row>
    <row r="562" spans="1:5" hidden="1" outlineLevel="2" x14ac:dyDescent="0.25">
      <c r="A562" s="970"/>
      <c r="B562" s="971"/>
      <c r="C562" s="971"/>
      <c r="D562" s="971"/>
      <c r="E562" s="973"/>
    </row>
    <row r="563" spans="1:5" hidden="1" outlineLevel="2" x14ac:dyDescent="0.25">
      <c r="A563" s="970"/>
      <c r="B563" s="971"/>
      <c r="C563" s="971"/>
      <c r="D563" s="971"/>
      <c r="E563" s="973"/>
    </row>
    <row r="564" spans="1:5" hidden="1" outlineLevel="2" x14ac:dyDescent="0.25">
      <c r="A564" s="970"/>
      <c r="B564" s="971"/>
      <c r="C564" s="971"/>
      <c r="D564" s="971"/>
      <c r="E564" s="973"/>
    </row>
    <row r="565" spans="1:5" hidden="1" outlineLevel="2" x14ac:dyDescent="0.25">
      <c r="A565" s="970"/>
      <c r="B565" s="971"/>
      <c r="C565" s="971"/>
      <c r="D565" s="971"/>
      <c r="E565" s="973"/>
    </row>
    <row r="566" spans="1:5" hidden="1" outlineLevel="2" x14ac:dyDescent="0.25">
      <c r="A566" s="970"/>
      <c r="B566" s="971"/>
      <c r="C566" s="971"/>
      <c r="D566" s="971"/>
      <c r="E566" s="973"/>
    </row>
    <row r="567" spans="1:5" hidden="1" outlineLevel="2" x14ac:dyDescent="0.25">
      <c r="A567" s="970"/>
      <c r="B567" s="971"/>
      <c r="C567" s="971"/>
      <c r="D567" s="971"/>
      <c r="E567" s="973"/>
    </row>
    <row r="568" spans="1:5" hidden="1" outlineLevel="2" x14ac:dyDescent="0.25">
      <c r="A568" s="970"/>
      <c r="B568" s="971"/>
      <c r="C568" s="971"/>
      <c r="D568" s="971"/>
      <c r="E568" s="973"/>
    </row>
    <row r="569" spans="1:5" hidden="1" outlineLevel="2" x14ac:dyDescent="0.25">
      <c r="A569" s="970"/>
      <c r="B569" s="971"/>
      <c r="C569" s="971"/>
      <c r="D569" s="971"/>
      <c r="E569" s="973"/>
    </row>
    <row r="570" spans="1:5" hidden="1" outlineLevel="2" x14ac:dyDescent="0.25">
      <c r="A570" s="970"/>
      <c r="B570" s="971"/>
      <c r="C570" s="971"/>
      <c r="D570" s="971"/>
      <c r="E570" s="973"/>
    </row>
    <row r="571" spans="1:5" hidden="1" outlineLevel="2" x14ac:dyDescent="0.25">
      <c r="A571" s="970"/>
      <c r="B571" s="971"/>
      <c r="C571" s="971"/>
      <c r="D571" s="971"/>
      <c r="E571" s="973"/>
    </row>
    <row r="572" spans="1:5" hidden="1" outlineLevel="2" x14ac:dyDescent="0.25">
      <c r="A572" s="970"/>
      <c r="B572" s="971"/>
      <c r="C572" s="971"/>
      <c r="D572" s="971"/>
      <c r="E572" s="973"/>
    </row>
    <row r="573" spans="1:5" hidden="1" outlineLevel="2" x14ac:dyDescent="0.25">
      <c r="A573" s="970"/>
      <c r="B573" s="971"/>
      <c r="C573" s="971"/>
      <c r="D573" s="971"/>
      <c r="E573" s="973"/>
    </row>
    <row r="574" spans="1:5" hidden="1" outlineLevel="2" x14ac:dyDescent="0.25">
      <c r="A574" s="970"/>
      <c r="B574" s="971"/>
      <c r="C574" s="971"/>
      <c r="D574" s="971"/>
      <c r="E574" s="973"/>
    </row>
    <row r="575" spans="1:5" hidden="1" outlineLevel="2" x14ac:dyDescent="0.25">
      <c r="A575" s="970"/>
      <c r="B575" s="971"/>
      <c r="C575" s="971"/>
      <c r="D575" s="971"/>
      <c r="E575" s="973"/>
    </row>
    <row r="576" spans="1:5" hidden="1" outlineLevel="2" x14ac:dyDescent="0.25">
      <c r="A576" s="970"/>
      <c r="B576" s="971"/>
      <c r="C576" s="971"/>
      <c r="D576" s="971"/>
      <c r="E576" s="973"/>
    </row>
    <row r="577" spans="1:5" hidden="1" outlineLevel="2" x14ac:dyDescent="0.25">
      <c r="A577" s="970"/>
      <c r="B577" s="971"/>
      <c r="C577" s="971"/>
      <c r="D577" s="971"/>
      <c r="E577" s="973"/>
    </row>
    <row r="578" spans="1:5" ht="15.75" hidden="1" outlineLevel="2" thickBot="1" x14ac:dyDescent="0.3">
      <c r="A578" s="763"/>
      <c r="B578" s="975"/>
      <c r="C578" s="975"/>
      <c r="D578" s="975"/>
      <c r="E578" s="974"/>
    </row>
    <row r="579" spans="1:5" ht="15.75" hidden="1" outlineLevel="1" collapsed="1" thickBot="1" x14ac:dyDescent="0.3">
      <c r="A579" s="967"/>
      <c r="B579" s="968"/>
      <c r="C579" s="968"/>
      <c r="D579" s="968"/>
      <c r="E579" s="969"/>
    </row>
    <row r="580" spans="1:5" hidden="1" outlineLevel="1" x14ac:dyDescent="0.25">
      <c r="A580" s="984" t="s">
        <v>3121</v>
      </c>
      <c r="B580" s="985"/>
      <c r="C580" s="985"/>
      <c r="D580" s="986"/>
      <c r="E580" s="987" t="s">
        <v>78</v>
      </c>
    </row>
    <row r="581" spans="1:5" hidden="1" outlineLevel="1" x14ac:dyDescent="0.25">
      <c r="A581" s="655" t="s">
        <v>23</v>
      </c>
      <c r="B581" s="656"/>
      <c r="C581" s="656"/>
      <c r="D581" s="444"/>
      <c r="E581" s="988"/>
    </row>
    <row r="582" spans="1:5" hidden="1" outlineLevel="1" x14ac:dyDescent="0.25">
      <c r="A582" s="655" t="s">
        <v>3122</v>
      </c>
      <c r="B582" s="659"/>
      <c r="C582" s="9" t="s">
        <v>3119</v>
      </c>
      <c r="D582" s="445"/>
      <c r="E582" s="988"/>
    </row>
    <row r="583" spans="1:5" hidden="1" outlineLevel="1" x14ac:dyDescent="0.25">
      <c r="A583" s="660"/>
      <c r="B583" s="659"/>
      <c r="C583" s="9" t="s">
        <v>3123</v>
      </c>
      <c r="D583" s="445"/>
      <c r="E583" s="988"/>
    </row>
    <row r="584" spans="1:5" hidden="1" outlineLevel="1" x14ac:dyDescent="0.25">
      <c r="A584" s="660"/>
      <c r="B584" s="659"/>
      <c r="C584" s="8" t="s">
        <v>3124</v>
      </c>
      <c r="D584" s="445"/>
      <c r="E584" s="988"/>
    </row>
    <row r="585" spans="1:5" hidden="1" outlineLevel="1" x14ac:dyDescent="0.25">
      <c r="A585" s="643" t="s">
        <v>3125</v>
      </c>
      <c r="B585" s="644"/>
      <c r="C585" s="644"/>
      <c r="D585" s="989"/>
      <c r="E585" s="988"/>
    </row>
    <row r="586" spans="1:5" hidden="1" outlineLevel="1" x14ac:dyDescent="0.25">
      <c r="A586" s="643" t="s">
        <v>60</v>
      </c>
      <c r="B586" s="644"/>
      <c r="C586" s="644"/>
      <c r="D586" s="989"/>
      <c r="E586" s="988"/>
    </row>
    <row r="587" spans="1:5" hidden="1" outlineLevel="2" x14ac:dyDescent="0.25">
      <c r="A587" s="646" t="s">
        <v>60</v>
      </c>
      <c r="B587" s="647"/>
      <c r="C587" s="647"/>
      <c r="D587" s="976"/>
      <c r="E587" s="979" t="s">
        <v>78</v>
      </c>
    </row>
    <row r="588" spans="1:5" hidden="1" outlineLevel="2" x14ac:dyDescent="0.25">
      <c r="A588" s="646"/>
      <c r="B588" s="647"/>
      <c r="C588" s="647"/>
      <c r="D588" s="976"/>
      <c r="E588" s="979"/>
    </row>
    <row r="589" spans="1:5" hidden="1" outlineLevel="2" x14ac:dyDescent="0.25">
      <c r="A589" s="646"/>
      <c r="B589" s="647"/>
      <c r="C589" s="647"/>
      <c r="D589" s="976"/>
      <c r="E589" s="979"/>
    </row>
    <row r="590" spans="1:5" hidden="1" outlineLevel="2" x14ac:dyDescent="0.25">
      <c r="A590" s="646"/>
      <c r="B590" s="647"/>
      <c r="C590" s="647"/>
      <c r="D590" s="976"/>
      <c r="E590" s="979"/>
    </row>
    <row r="591" spans="1:5" hidden="1" outlineLevel="2" x14ac:dyDescent="0.25">
      <c r="A591" s="646"/>
      <c r="B591" s="647"/>
      <c r="C591" s="647"/>
      <c r="D591" s="976"/>
      <c r="E591" s="979"/>
    </row>
    <row r="592" spans="1:5" hidden="1" outlineLevel="2" x14ac:dyDescent="0.25">
      <c r="A592" s="646"/>
      <c r="B592" s="647"/>
      <c r="C592" s="647"/>
      <c r="D592" s="976"/>
      <c r="E592" s="979"/>
    </row>
    <row r="593" spans="1:5" hidden="1" outlineLevel="2" x14ac:dyDescent="0.25">
      <c r="A593" s="646"/>
      <c r="B593" s="647"/>
      <c r="C593" s="647"/>
      <c r="D593" s="976"/>
      <c r="E593" s="979"/>
    </row>
    <row r="594" spans="1:5" hidden="1" outlineLevel="2" x14ac:dyDescent="0.25">
      <c r="A594" s="646"/>
      <c r="B594" s="647"/>
      <c r="C594" s="647"/>
      <c r="D594" s="976"/>
      <c r="E594" s="979"/>
    </row>
    <row r="595" spans="1:5" hidden="1" outlineLevel="2" x14ac:dyDescent="0.25">
      <c r="A595" s="646"/>
      <c r="B595" s="647"/>
      <c r="C595" s="647"/>
      <c r="D595" s="976"/>
      <c r="E595" s="979"/>
    </row>
    <row r="596" spans="1:5" hidden="1" outlineLevel="2" x14ac:dyDescent="0.25">
      <c r="A596" s="646"/>
      <c r="B596" s="647"/>
      <c r="C596" s="647"/>
      <c r="D596" s="976"/>
      <c r="E596" s="979"/>
    </row>
    <row r="597" spans="1:5" hidden="1" outlineLevel="2" x14ac:dyDescent="0.25">
      <c r="A597" s="646"/>
      <c r="B597" s="647"/>
      <c r="C597" s="647"/>
      <c r="D597" s="976"/>
      <c r="E597" s="979"/>
    </row>
    <row r="598" spans="1:5" hidden="1" outlineLevel="2" x14ac:dyDescent="0.25">
      <c r="A598" s="646"/>
      <c r="B598" s="647"/>
      <c r="C598" s="647"/>
      <c r="D598" s="976"/>
      <c r="E598" s="979"/>
    </row>
    <row r="599" spans="1:5" hidden="1" outlineLevel="2" x14ac:dyDescent="0.25">
      <c r="A599" s="646"/>
      <c r="B599" s="647"/>
      <c r="C599" s="647"/>
      <c r="D599" s="976"/>
      <c r="E599" s="979"/>
    </row>
    <row r="600" spans="1:5" hidden="1" outlineLevel="2" x14ac:dyDescent="0.25">
      <c r="A600" s="646"/>
      <c r="B600" s="647"/>
      <c r="C600" s="647"/>
      <c r="D600" s="976"/>
      <c r="E600" s="979"/>
    </row>
    <row r="601" spans="1:5" hidden="1" outlineLevel="2" x14ac:dyDescent="0.25">
      <c r="A601" s="646"/>
      <c r="B601" s="647"/>
      <c r="C601" s="647"/>
      <c r="D601" s="976"/>
      <c r="E601" s="979"/>
    </row>
    <row r="602" spans="1:5" hidden="1" outlineLevel="2" x14ac:dyDescent="0.25">
      <c r="A602" s="646"/>
      <c r="B602" s="647"/>
      <c r="C602" s="647"/>
      <c r="D602" s="976"/>
      <c r="E602" s="979"/>
    </row>
    <row r="603" spans="1:5" hidden="1" outlineLevel="2" x14ac:dyDescent="0.25">
      <c r="A603" s="646"/>
      <c r="B603" s="647"/>
      <c r="C603" s="647"/>
      <c r="D603" s="976"/>
      <c r="E603" s="979"/>
    </row>
    <row r="604" spans="1:5" hidden="1" outlineLevel="2" x14ac:dyDescent="0.25">
      <c r="A604" s="646"/>
      <c r="B604" s="647"/>
      <c r="C604" s="647"/>
      <c r="D604" s="976"/>
      <c r="E604" s="979"/>
    </row>
    <row r="605" spans="1:5" hidden="1" outlineLevel="2" x14ac:dyDescent="0.25">
      <c r="A605" s="646"/>
      <c r="B605" s="647"/>
      <c r="C605" s="647"/>
      <c r="D605" s="976"/>
      <c r="E605" s="979"/>
    </row>
    <row r="606" spans="1:5" ht="15.75" hidden="1" outlineLevel="2" thickBot="1" x14ac:dyDescent="0.3">
      <c r="A606" s="981"/>
      <c r="B606" s="982"/>
      <c r="C606" s="982"/>
      <c r="D606" s="983"/>
      <c r="E606" s="980"/>
    </row>
    <row r="607" spans="1:5" hidden="1" outlineLevel="1" collapsed="1" x14ac:dyDescent="0.25">
      <c r="A607" s="958" t="s">
        <v>3126</v>
      </c>
      <c r="B607" s="959"/>
      <c r="C607" s="959"/>
      <c r="D607" s="959"/>
      <c r="E607" s="977" t="s">
        <v>78</v>
      </c>
    </row>
    <row r="608" spans="1:5" ht="15.75" hidden="1" outlineLevel="1" thickBot="1" x14ac:dyDescent="0.3">
      <c r="A608" s="970"/>
      <c r="B608" s="971"/>
      <c r="C608" s="971"/>
      <c r="D608" s="971"/>
      <c r="E608" s="978"/>
    </row>
    <row r="609" spans="1:5" hidden="1" outlineLevel="2" x14ac:dyDescent="0.25">
      <c r="A609" s="970"/>
      <c r="B609" s="971"/>
      <c r="C609" s="971"/>
      <c r="D609" s="971"/>
      <c r="E609" s="972" t="s">
        <v>78</v>
      </c>
    </row>
    <row r="610" spans="1:5" hidden="1" outlineLevel="2" x14ac:dyDescent="0.25">
      <c r="A610" s="970"/>
      <c r="B610" s="971"/>
      <c r="C610" s="971"/>
      <c r="D610" s="971"/>
      <c r="E610" s="973"/>
    </row>
    <row r="611" spans="1:5" hidden="1" outlineLevel="2" x14ac:dyDescent="0.25">
      <c r="A611" s="970"/>
      <c r="B611" s="971"/>
      <c r="C611" s="971"/>
      <c r="D611" s="971"/>
      <c r="E611" s="973"/>
    </row>
    <row r="612" spans="1:5" hidden="1" outlineLevel="2" x14ac:dyDescent="0.25">
      <c r="A612" s="970"/>
      <c r="B612" s="971"/>
      <c r="C612" s="971"/>
      <c r="D612" s="971"/>
      <c r="E612" s="973"/>
    </row>
    <row r="613" spans="1:5" hidden="1" outlineLevel="2" x14ac:dyDescent="0.25">
      <c r="A613" s="970"/>
      <c r="B613" s="971"/>
      <c r="C613" s="971"/>
      <c r="D613" s="971"/>
      <c r="E613" s="973"/>
    </row>
    <row r="614" spans="1:5" hidden="1" outlineLevel="2" x14ac:dyDescent="0.25">
      <c r="A614" s="970"/>
      <c r="B614" s="971"/>
      <c r="C614" s="971"/>
      <c r="D614" s="971"/>
      <c r="E614" s="973"/>
    </row>
    <row r="615" spans="1:5" hidden="1" outlineLevel="2" x14ac:dyDescent="0.25">
      <c r="A615" s="970"/>
      <c r="B615" s="971"/>
      <c r="C615" s="971"/>
      <c r="D615" s="971"/>
      <c r="E615" s="973"/>
    </row>
    <row r="616" spans="1:5" hidden="1" outlineLevel="2" x14ac:dyDescent="0.25">
      <c r="A616" s="970"/>
      <c r="B616" s="971"/>
      <c r="C616" s="971"/>
      <c r="D616" s="971"/>
      <c r="E616" s="973"/>
    </row>
    <row r="617" spans="1:5" hidden="1" outlineLevel="2" x14ac:dyDescent="0.25">
      <c r="A617" s="970"/>
      <c r="B617" s="971"/>
      <c r="C617" s="971"/>
      <c r="D617" s="971"/>
      <c r="E617" s="973"/>
    </row>
    <row r="618" spans="1:5" hidden="1" outlineLevel="2" x14ac:dyDescent="0.25">
      <c r="A618" s="970"/>
      <c r="B618" s="971"/>
      <c r="C618" s="971"/>
      <c r="D618" s="971"/>
      <c r="E618" s="973"/>
    </row>
    <row r="619" spans="1:5" hidden="1" outlineLevel="2" x14ac:dyDescent="0.25">
      <c r="A619" s="970"/>
      <c r="B619" s="971"/>
      <c r="C619" s="971"/>
      <c r="D619" s="971"/>
      <c r="E619" s="973"/>
    </row>
    <row r="620" spans="1:5" hidden="1" outlineLevel="2" x14ac:dyDescent="0.25">
      <c r="A620" s="970"/>
      <c r="B620" s="971"/>
      <c r="C620" s="971"/>
      <c r="D620" s="971"/>
      <c r="E620" s="973"/>
    </row>
    <row r="621" spans="1:5" hidden="1" outlineLevel="2" x14ac:dyDescent="0.25">
      <c r="A621" s="970"/>
      <c r="B621" s="971"/>
      <c r="C621" s="971"/>
      <c r="D621" s="971"/>
      <c r="E621" s="973"/>
    </row>
    <row r="622" spans="1:5" hidden="1" outlineLevel="2" x14ac:dyDescent="0.25">
      <c r="A622" s="970"/>
      <c r="B622" s="971"/>
      <c r="C622" s="971"/>
      <c r="D622" s="971"/>
      <c r="E622" s="973"/>
    </row>
    <row r="623" spans="1:5" hidden="1" outlineLevel="2" x14ac:dyDescent="0.25">
      <c r="A623" s="970"/>
      <c r="B623" s="971"/>
      <c r="C623" s="971"/>
      <c r="D623" s="971"/>
      <c r="E623" s="973"/>
    </row>
    <row r="624" spans="1:5" hidden="1" outlineLevel="2" x14ac:dyDescent="0.25">
      <c r="A624" s="970"/>
      <c r="B624" s="971"/>
      <c r="C624" s="971"/>
      <c r="D624" s="971"/>
      <c r="E624" s="973"/>
    </row>
    <row r="625" spans="1:5" hidden="1" outlineLevel="2" x14ac:dyDescent="0.25">
      <c r="A625" s="970"/>
      <c r="B625" s="971"/>
      <c r="C625" s="971"/>
      <c r="D625" s="971"/>
      <c r="E625" s="973"/>
    </row>
    <row r="626" spans="1:5" hidden="1" outlineLevel="2" x14ac:dyDescent="0.25">
      <c r="A626" s="970"/>
      <c r="B626" s="971"/>
      <c r="C626" s="971"/>
      <c r="D626" s="971"/>
      <c r="E626" s="973"/>
    </row>
    <row r="627" spans="1:5" hidden="1" outlineLevel="2" x14ac:dyDescent="0.25">
      <c r="A627" s="970"/>
      <c r="B627" s="971"/>
      <c r="C627" s="971"/>
      <c r="D627" s="971"/>
      <c r="E627" s="973"/>
    </row>
    <row r="628" spans="1:5" ht="15.75" hidden="1" outlineLevel="2" thickBot="1" x14ac:dyDescent="0.3">
      <c r="A628" s="763"/>
      <c r="B628" s="975"/>
      <c r="C628" s="975"/>
      <c r="D628" s="975"/>
      <c r="E628" s="974"/>
    </row>
    <row r="629" spans="1:5" ht="15.75" hidden="1" outlineLevel="1" collapsed="1" thickBot="1" x14ac:dyDescent="0.3">
      <c r="A629" s="967"/>
      <c r="B629" s="968"/>
      <c r="C629" s="968"/>
      <c r="D629" s="968"/>
      <c r="E629" s="969"/>
    </row>
    <row r="630" spans="1:5" hidden="1" outlineLevel="1" x14ac:dyDescent="0.25">
      <c r="A630" s="984" t="s">
        <v>3121</v>
      </c>
      <c r="B630" s="985"/>
      <c r="C630" s="985"/>
      <c r="D630" s="986"/>
      <c r="E630" s="987" t="s">
        <v>78</v>
      </c>
    </row>
    <row r="631" spans="1:5" hidden="1" outlineLevel="1" x14ac:dyDescent="0.25">
      <c r="A631" s="655" t="s">
        <v>23</v>
      </c>
      <c r="B631" s="656"/>
      <c r="C631" s="656"/>
      <c r="D631" s="444"/>
      <c r="E631" s="988"/>
    </row>
    <row r="632" spans="1:5" hidden="1" outlineLevel="1" x14ac:dyDescent="0.25">
      <c r="A632" s="655" t="s">
        <v>3122</v>
      </c>
      <c r="B632" s="659"/>
      <c r="C632" s="9" t="s">
        <v>3119</v>
      </c>
      <c r="D632" s="445"/>
      <c r="E632" s="988"/>
    </row>
    <row r="633" spans="1:5" hidden="1" outlineLevel="1" x14ac:dyDescent="0.25">
      <c r="A633" s="660"/>
      <c r="B633" s="659"/>
      <c r="C633" s="9" t="s">
        <v>3123</v>
      </c>
      <c r="D633" s="445"/>
      <c r="E633" s="988"/>
    </row>
    <row r="634" spans="1:5" hidden="1" outlineLevel="1" x14ac:dyDescent="0.25">
      <c r="A634" s="660"/>
      <c r="B634" s="659"/>
      <c r="C634" s="8" t="s">
        <v>3124</v>
      </c>
      <c r="D634" s="445"/>
      <c r="E634" s="988"/>
    </row>
    <row r="635" spans="1:5" hidden="1" outlineLevel="1" x14ac:dyDescent="0.25">
      <c r="A635" s="643" t="s">
        <v>3125</v>
      </c>
      <c r="B635" s="644"/>
      <c r="C635" s="644"/>
      <c r="D635" s="989"/>
      <c r="E635" s="988"/>
    </row>
    <row r="636" spans="1:5" hidden="1" outlineLevel="1" x14ac:dyDescent="0.25">
      <c r="A636" s="643" t="s">
        <v>60</v>
      </c>
      <c r="B636" s="644"/>
      <c r="C636" s="644"/>
      <c r="D636" s="989"/>
      <c r="E636" s="988"/>
    </row>
    <row r="637" spans="1:5" hidden="1" outlineLevel="2" x14ac:dyDescent="0.25">
      <c r="A637" s="646" t="s">
        <v>60</v>
      </c>
      <c r="B637" s="647"/>
      <c r="C637" s="647"/>
      <c r="D637" s="976"/>
      <c r="E637" s="979" t="s">
        <v>78</v>
      </c>
    </row>
    <row r="638" spans="1:5" hidden="1" outlineLevel="2" x14ac:dyDescent="0.25">
      <c r="A638" s="646"/>
      <c r="B638" s="647"/>
      <c r="C638" s="647"/>
      <c r="D638" s="976"/>
      <c r="E638" s="979"/>
    </row>
    <row r="639" spans="1:5" hidden="1" outlineLevel="2" x14ac:dyDescent="0.25">
      <c r="A639" s="646"/>
      <c r="B639" s="647"/>
      <c r="C639" s="647"/>
      <c r="D639" s="976"/>
      <c r="E639" s="979"/>
    </row>
    <row r="640" spans="1:5" hidden="1" outlineLevel="2" x14ac:dyDescent="0.25">
      <c r="A640" s="646"/>
      <c r="B640" s="647"/>
      <c r="C640" s="647"/>
      <c r="D640" s="976"/>
      <c r="E640" s="979"/>
    </row>
    <row r="641" spans="1:5" hidden="1" outlineLevel="2" x14ac:dyDescent="0.25">
      <c r="A641" s="646"/>
      <c r="B641" s="647"/>
      <c r="C641" s="647"/>
      <c r="D641" s="976"/>
      <c r="E641" s="979"/>
    </row>
    <row r="642" spans="1:5" hidden="1" outlineLevel="2" x14ac:dyDescent="0.25">
      <c r="A642" s="646"/>
      <c r="B642" s="647"/>
      <c r="C642" s="647"/>
      <c r="D642" s="976"/>
      <c r="E642" s="979"/>
    </row>
    <row r="643" spans="1:5" hidden="1" outlineLevel="2" x14ac:dyDescent="0.25">
      <c r="A643" s="646"/>
      <c r="B643" s="647"/>
      <c r="C643" s="647"/>
      <c r="D643" s="976"/>
      <c r="E643" s="979"/>
    </row>
    <row r="644" spans="1:5" hidden="1" outlineLevel="2" x14ac:dyDescent="0.25">
      <c r="A644" s="646"/>
      <c r="B644" s="647"/>
      <c r="C644" s="647"/>
      <c r="D644" s="976"/>
      <c r="E644" s="979"/>
    </row>
    <row r="645" spans="1:5" hidden="1" outlineLevel="2" x14ac:dyDescent="0.25">
      <c r="A645" s="646"/>
      <c r="B645" s="647"/>
      <c r="C645" s="647"/>
      <c r="D645" s="976"/>
      <c r="E645" s="979"/>
    </row>
    <row r="646" spans="1:5" hidden="1" outlineLevel="2" x14ac:dyDescent="0.25">
      <c r="A646" s="646"/>
      <c r="B646" s="647"/>
      <c r="C646" s="647"/>
      <c r="D646" s="976"/>
      <c r="E646" s="979"/>
    </row>
    <row r="647" spans="1:5" hidden="1" outlineLevel="2" x14ac:dyDescent="0.25">
      <c r="A647" s="646"/>
      <c r="B647" s="647"/>
      <c r="C647" s="647"/>
      <c r="D647" s="976"/>
      <c r="E647" s="979"/>
    </row>
    <row r="648" spans="1:5" hidden="1" outlineLevel="2" x14ac:dyDescent="0.25">
      <c r="A648" s="646"/>
      <c r="B648" s="647"/>
      <c r="C648" s="647"/>
      <c r="D648" s="976"/>
      <c r="E648" s="979"/>
    </row>
    <row r="649" spans="1:5" hidden="1" outlineLevel="2" x14ac:dyDescent="0.25">
      <c r="A649" s="646"/>
      <c r="B649" s="647"/>
      <c r="C649" s="647"/>
      <c r="D649" s="976"/>
      <c r="E649" s="979"/>
    </row>
    <row r="650" spans="1:5" hidden="1" outlineLevel="2" x14ac:dyDescent="0.25">
      <c r="A650" s="646"/>
      <c r="B650" s="647"/>
      <c r="C650" s="647"/>
      <c r="D650" s="976"/>
      <c r="E650" s="979"/>
    </row>
    <row r="651" spans="1:5" hidden="1" outlineLevel="2" x14ac:dyDescent="0.25">
      <c r="A651" s="646"/>
      <c r="B651" s="647"/>
      <c r="C651" s="647"/>
      <c r="D651" s="976"/>
      <c r="E651" s="979"/>
    </row>
    <row r="652" spans="1:5" hidden="1" outlineLevel="2" x14ac:dyDescent="0.25">
      <c r="A652" s="646"/>
      <c r="B652" s="647"/>
      <c r="C652" s="647"/>
      <c r="D652" s="976"/>
      <c r="E652" s="979"/>
    </row>
    <row r="653" spans="1:5" hidden="1" outlineLevel="2" x14ac:dyDescent="0.25">
      <c r="A653" s="646"/>
      <c r="B653" s="647"/>
      <c r="C653" s="647"/>
      <c r="D653" s="976"/>
      <c r="E653" s="979"/>
    </row>
    <row r="654" spans="1:5" hidden="1" outlineLevel="2" x14ac:dyDescent="0.25">
      <c r="A654" s="646"/>
      <c r="B654" s="647"/>
      <c r="C654" s="647"/>
      <c r="D654" s="976"/>
      <c r="E654" s="979"/>
    </row>
    <row r="655" spans="1:5" hidden="1" outlineLevel="2" x14ac:dyDescent="0.25">
      <c r="A655" s="646"/>
      <c r="B655" s="647"/>
      <c r="C655" s="647"/>
      <c r="D655" s="976"/>
      <c r="E655" s="979"/>
    </row>
    <row r="656" spans="1:5" ht="15.75" hidden="1" outlineLevel="2" thickBot="1" x14ac:dyDescent="0.3">
      <c r="A656" s="981"/>
      <c r="B656" s="982"/>
      <c r="C656" s="982"/>
      <c r="D656" s="983"/>
      <c r="E656" s="980"/>
    </row>
    <row r="657" spans="1:5" hidden="1" outlineLevel="1" collapsed="1" x14ac:dyDescent="0.25">
      <c r="A657" s="958" t="s">
        <v>3126</v>
      </c>
      <c r="B657" s="959"/>
      <c r="C657" s="959"/>
      <c r="D657" s="959"/>
      <c r="E657" s="977" t="s">
        <v>78</v>
      </c>
    </row>
    <row r="658" spans="1:5" ht="15.75" hidden="1" outlineLevel="1" thickBot="1" x14ac:dyDescent="0.3">
      <c r="A658" s="970"/>
      <c r="B658" s="971"/>
      <c r="C658" s="971"/>
      <c r="D658" s="971"/>
      <c r="E658" s="978"/>
    </row>
    <row r="659" spans="1:5" hidden="1" outlineLevel="2" x14ac:dyDescent="0.25">
      <c r="A659" s="970"/>
      <c r="B659" s="971"/>
      <c r="C659" s="971"/>
      <c r="D659" s="971"/>
      <c r="E659" s="972" t="s">
        <v>78</v>
      </c>
    </row>
    <row r="660" spans="1:5" hidden="1" outlineLevel="2" x14ac:dyDescent="0.25">
      <c r="A660" s="970"/>
      <c r="B660" s="971"/>
      <c r="C660" s="971"/>
      <c r="D660" s="971"/>
      <c r="E660" s="973"/>
    </row>
    <row r="661" spans="1:5" hidden="1" outlineLevel="2" x14ac:dyDescent="0.25">
      <c r="A661" s="970"/>
      <c r="B661" s="971"/>
      <c r="C661" s="971"/>
      <c r="D661" s="971"/>
      <c r="E661" s="973"/>
    </row>
    <row r="662" spans="1:5" hidden="1" outlineLevel="2" x14ac:dyDescent="0.25">
      <c r="A662" s="970"/>
      <c r="B662" s="971"/>
      <c r="C662" s="971"/>
      <c r="D662" s="971"/>
      <c r="E662" s="973"/>
    </row>
    <row r="663" spans="1:5" hidden="1" outlineLevel="2" x14ac:dyDescent="0.25">
      <c r="A663" s="970"/>
      <c r="B663" s="971"/>
      <c r="C663" s="971"/>
      <c r="D663" s="971"/>
      <c r="E663" s="973"/>
    </row>
    <row r="664" spans="1:5" hidden="1" outlineLevel="2" x14ac:dyDescent="0.25">
      <c r="A664" s="970"/>
      <c r="B664" s="971"/>
      <c r="C664" s="971"/>
      <c r="D664" s="971"/>
      <c r="E664" s="973"/>
    </row>
    <row r="665" spans="1:5" hidden="1" outlineLevel="2" x14ac:dyDescent="0.25">
      <c r="A665" s="970"/>
      <c r="B665" s="971"/>
      <c r="C665" s="971"/>
      <c r="D665" s="971"/>
      <c r="E665" s="973"/>
    </row>
    <row r="666" spans="1:5" hidden="1" outlineLevel="2" x14ac:dyDescent="0.25">
      <c r="A666" s="970"/>
      <c r="B666" s="971"/>
      <c r="C666" s="971"/>
      <c r="D666" s="971"/>
      <c r="E666" s="973"/>
    </row>
    <row r="667" spans="1:5" hidden="1" outlineLevel="2" x14ac:dyDescent="0.25">
      <c r="A667" s="970"/>
      <c r="B667" s="971"/>
      <c r="C667" s="971"/>
      <c r="D667" s="971"/>
      <c r="E667" s="973"/>
    </row>
    <row r="668" spans="1:5" hidden="1" outlineLevel="2" x14ac:dyDescent="0.25">
      <c r="A668" s="970"/>
      <c r="B668" s="971"/>
      <c r="C668" s="971"/>
      <c r="D668" s="971"/>
      <c r="E668" s="973"/>
    </row>
    <row r="669" spans="1:5" hidden="1" outlineLevel="2" x14ac:dyDescent="0.25">
      <c r="A669" s="970"/>
      <c r="B669" s="971"/>
      <c r="C669" s="971"/>
      <c r="D669" s="971"/>
      <c r="E669" s="973"/>
    </row>
    <row r="670" spans="1:5" hidden="1" outlineLevel="2" x14ac:dyDescent="0.25">
      <c r="A670" s="970"/>
      <c r="B670" s="971"/>
      <c r="C670" s="971"/>
      <c r="D670" s="971"/>
      <c r="E670" s="973"/>
    </row>
    <row r="671" spans="1:5" hidden="1" outlineLevel="2" x14ac:dyDescent="0.25">
      <c r="A671" s="970"/>
      <c r="B671" s="971"/>
      <c r="C671" s="971"/>
      <c r="D671" s="971"/>
      <c r="E671" s="973"/>
    </row>
    <row r="672" spans="1:5" hidden="1" outlineLevel="2" x14ac:dyDescent="0.25">
      <c r="A672" s="970"/>
      <c r="B672" s="971"/>
      <c r="C672" s="971"/>
      <c r="D672" s="971"/>
      <c r="E672" s="973"/>
    </row>
    <row r="673" spans="1:5" hidden="1" outlineLevel="2" x14ac:dyDescent="0.25">
      <c r="A673" s="970"/>
      <c r="B673" s="971"/>
      <c r="C673" s="971"/>
      <c r="D673" s="971"/>
      <c r="E673" s="973"/>
    </row>
    <row r="674" spans="1:5" hidden="1" outlineLevel="2" x14ac:dyDescent="0.25">
      <c r="A674" s="970"/>
      <c r="B674" s="971"/>
      <c r="C674" s="971"/>
      <c r="D674" s="971"/>
      <c r="E674" s="973"/>
    </row>
    <row r="675" spans="1:5" hidden="1" outlineLevel="2" x14ac:dyDescent="0.25">
      <c r="A675" s="970"/>
      <c r="B675" s="971"/>
      <c r="C675" s="971"/>
      <c r="D675" s="971"/>
      <c r="E675" s="973"/>
    </row>
    <row r="676" spans="1:5" hidden="1" outlineLevel="2" x14ac:dyDescent="0.25">
      <c r="A676" s="970"/>
      <c r="B676" s="971"/>
      <c r="C676" s="971"/>
      <c r="D676" s="971"/>
      <c r="E676" s="973"/>
    </row>
    <row r="677" spans="1:5" hidden="1" outlineLevel="2" x14ac:dyDescent="0.25">
      <c r="A677" s="970"/>
      <c r="B677" s="971"/>
      <c r="C677" s="971"/>
      <c r="D677" s="971"/>
      <c r="E677" s="973"/>
    </row>
    <row r="678" spans="1:5" ht="15.75" hidden="1" outlineLevel="2" thickBot="1" x14ac:dyDescent="0.3">
      <c r="A678" s="763"/>
      <c r="B678" s="975"/>
      <c r="C678" s="975"/>
      <c r="D678" s="975"/>
      <c r="E678" s="974"/>
    </row>
    <row r="679" spans="1:5" ht="15.75" hidden="1" outlineLevel="1" collapsed="1" thickBot="1" x14ac:dyDescent="0.3">
      <c r="A679" s="967"/>
      <c r="B679" s="968"/>
      <c r="C679" s="968"/>
      <c r="D679" s="968"/>
      <c r="E679" s="969"/>
    </row>
    <row r="680" spans="1:5" hidden="1" outlineLevel="1" x14ac:dyDescent="0.25">
      <c r="A680" s="984" t="s">
        <v>3121</v>
      </c>
      <c r="B680" s="985"/>
      <c r="C680" s="985"/>
      <c r="D680" s="986"/>
      <c r="E680" s="987" t="s">
        <v>78</v>
      </c>
    </row>
    <row r="681" spans="1:5" hidden="1" outlineLevel="1" x14ac:dyDescent="0.25">
      <c r="A681" s="655" t="s">
        <v>23</v>
      </c>
      <c r="B681" s="656"/>
      <c r="C681" s="656"/>
      <c r="D681" s="444"/>
      <c r="E681" s="988"/>
    </row>
    <row r="682" spans="1:5" hidden="1" outlineLevel="1" x14ac:dyDescent="0.25">
      <c r="A682" s="655" t="s">
        <v>3122</v>
      </c>
      <c r="B682" s="659"/>
      <c r="C682" s="9" t="s">
        <v>3119</v>
      </c>
      <c r="D682" s="445"/>
      <c r="E682" s="988"/>
    </row>
    <row r="683" spans="1:5" hidden="1" outlineLevel="1" x14ac:dyDescent="0.25">
      <c r="A683" s="660"/>
      <c r="B683" s="659"/>
      <c r="C683" s="9" t="s">
        <v>3123</v>
      </c>
      <c r="D683" s="445"/>
      <c r="E683" s="988"/>
    </row>
    <row r="684" spans="1:5" hidden="1" outlineLevel="1" x14ac:dyDescent="0.25">
      <c r="A684" s="660"/>
      <c r="B684" s="659"/>
      <c r="C684" s="8" t="s">
        <v>3124</v>
      </c>
      <c r="D684" s="445"/>
      <c r="E684" s="988"/>
    </row>
    <row r="685" spans="1:5" hidden="1" outlineLevel="1" x14ac:dyDescent="0.25">
      <c r="A685" s="643" t="s">
        <v>3125</v>
      </c>
      <c r="B685" s="644"/>
      <c r="C685" s="644"/>
      <c r="D685" s="989"/>
      <c r="E685" s="988"/>
    </row>
    <row r="686" spans="1:5" hidden="1" outlineLevel="1" x14ac:dyDescent="0.25">
      <c r="A686" s="643" t="s">
        <v>60</v>
      </c>
      <c r="B686" s="644"/>
      <c r="C686" s="644"/>
      <c r="D686" s="989"/>
      <c r="E686" s="988"/>
    </row>
    <row r="687" spans="1:5" hidden="1" outlineLevel="2" x14ac:dyDescent="0.25">
      <c r="A687" s="646" t="s">
        <v>60</v>
      </c>
      <c r="B687" s="647"/>
      <c r="C687" s="647"/>
      <c r="D687" s="976"/>
      <c r="E687" s="979" t="s">
        <v>78</v>
      </c>
    </row>
    <row r="688" spans="1:5" hidden="1" outlineLevel="2" x14ac:dyDescent="0.25">
      <c r="A688" s="646"/>
      <c r="B688" s="647"/>
      <c r="C688" s="647"/>
      <c r="D688" s="976"/>
      <c r="E688" s="979"/>
    </row>
    <row r="689" spans="1:5" hidden="1" outlineLevel="2" x14ac:dyDescent="0.25">
      <c r="A689" s="646"/>
      <c r="B689" s="647"/>
      <c r="C689" s="647"/>
      <c r="D689" s="976"/>
      <c r="E689" s="979"/>
    </row>
    <row r="690" spans="1:5" hidden="1" outlineLevel="2" x14ac:dyDescent="0.25">
      <c r="A690" s="646"/>
      <c r="B690" s="647"/>
      <c r="C690" s="647"/>
      <c r="D690" s="976"/>
      <c r="E690" s="979"/>
    </row>
    <row r="691" spans="1:5" hidden="1" outlineLevel="2" x14ac:dyDescent="0.25">
      <c r="A691" s="646"/>
      <c r="B691" s="647"/>
      <c r="C691" s="647"/>
      <c r="D691" s="976"/>
      <c r="E691" s="979"/>
    </row>
    <row r="692" spans="1:5" hidden="1" outlineLevel="2" x14ac:dyDescent="0.25">
      <c r="A692" s="646"/>
      <c r="B692" s="647"/>
      <c r="C692" s="647"/>
      <c r="D692" s="976"/>
      <c r="E692" s="979"/>
    </row>
    <row r="693" spans="1:5" hidden="1" outlineLevel="2" x14ac:dyDescent="0.25">
      <c r="A693" s="646"/>
      <c r="B693" s="647"/>
      <c r="C693" s="647"/>
      <c r="D693" s="976"/>
      <c r="E693" s="979"/>
    </row>
    <row r="694" spans="1:5" hidden="1" outlineLevel="2" x14ac:dyDescent="0.25">
      <c r="A694" s="646"/>
      <c r="B694" s="647"/>
      <c r="C694" s="647"/>
      <c r="D694" s="976"/>
      <c r="E694" s="979"/>
    </row>
    <row r="695" spans="1:5" hidden="1" outlineLevel="2" x14ac:dyDescent="0.25">
      <c r="A695" s="646"/>
      <c r="B695" s="647"/>
      <c r="C695" s="647"/>
      <c r="D695" s="976"/>
      <c r="E695" s="979"/>
    </row>
    <row r="696" spans="1:5" hidden="1" outlineLevel="2" x14ac:dyDescent="0.25">
      <c r="A696" s="646"/>
      <c r="B696" s="647"/>
      <c r="C696" s="647"/>
      <c r="D696" s="976"/>
      <c r="E696" s="979"/>
    </row>
    <row r="697" spans="1:5" hidden="1" outlineLevel="2" x14ac:dyDescent="0.25">
      <c r="A697" s="646"/>
      <c r="B697" s="647"/>
      <c r="C697" s="647"/>
      <c r="D697" s="976"/>
      <c r="E697" s="979"/>
    </row>
    <row r="698" spans="1:5" hidden="1" outlineLevel="2" x14ac:dyDescent="0.25">
      <c r="A698" s="646"/>
      <c r="B698" s="647"/>
      <c r="C698" s="647"/>
      <c r="D698" s="976"/>
      <c r="E698" s="979"/>
    </row>
    <row r="699" spans="1:5" hidden="1" outlineLevel="2" x14ac:dyDescent="0.25">
      <c r="A699" s="646"/>
      <c r="B699" s="647"/>
      <c r="C699" s="647"/>
      <c r="D699" s="976"/>
      <c r="E699" s="979"/>
    </row>
    <row r="700" spans="1:5" hidden="1" outlineLevel="2" x14ac:dyDescent="0.25">
      <c r="A700" s="646"/>
      <c r="B700" s="647"/>
      <c r="C700" s="647"/>
      <c r="D700" s="976"/>
      <c r="E700" s="979"/>
    </row>
    <row r="701" spans="1:5" hidden="1" outlineLevel="2" x14ac:dyDescent="0.25">
      <c r="A701" s="646"/>
      <c r="B701" s="647"/>
      <c r="C701" s="647"/>
      <c r="D701" s="976"/>
      <c r="E701" s="979"/>
    </row>
    <row r="702" spans="1:5" hidden="1" outlineLevel="2" x14ac:dyDescent="0.25">
      <c r="A702" s="646"/>
      <c r="B702" s="647"/>
      <c r="C702" s="647"/>
      <c r="D702" s="976"/>
      <c r="E702" s="979"/>
    </row>
    <row r="703" spans="1:5" hidden="1" outlineLevel="2" x14ac:dyDescent="0.25">
      <c r="A703" s="646"/>
      <c r="B703" s="647"/>
      <c r="C703" s="647"/>
      <c r="D703" s="976"/>
      <c r="E703" s="979"/>
    </row>
    <row r="704" spans="1:5" hidden="1" outlineLevel="2" x14ac:dyDescent="0.25">
      <c r="A704" s="646"/>
      <c r="B704" s="647"/>
      <c r="C704" s="647"/>
      <c r="D704" s="976"/>
      <c r="E704" s="979"/>
    </row>
    <row r="705" spans="1:5" hidden="1" outlineLevel="2" x14ac:dyDescent="0.25">
      <c r="A705" s="646"/>
      <c r="B705" s="647"/>
      <c r="C705" s="647"/>
      <c r="D705" s="976"/>
      <c r="E705" s="979"/>
    </row>
    <row r="706" spans="1:5" ht="15.75" hidden="1" outlineLevel="2" thickBot="1" x14ac:dyDescent="0.3">
      <c r="A706" s="981"/>
      <c r="B706" s="982"/>
      <c r="C706" s="982"/>
      <c r="D706" s="983"/>
      <c r="E706" s="980"/>
    </row>
    <row r="707" spans="1:5" hidden="1" outlineLevel="1" collapsed="1" x14ac:dyDescent="0.25">
      <c r="A707" s="958" t="s">
        <v>3126</v>
      </c>
      <c r="B707" s="959"/>
      <c r="C707" s="959"/>
      <c r="D707" s="959"/>
      <c r="E707" s="977" t="s">
        <v>78</v>
      </c>
    </row>
    <row r="708" spans="1:5" ht="15.75" hidden="1" outlineLevel="1" thickBot="1" x14ac:dyDescent="0.3">
      <c r="A708" s="970"/>
      <c r="B708" s="971"/>
      <c r="C708" s="971"/>
      <c r="D708" s="971"/>
      <c r="E708" s="978"/>
    </row>
    <row r="709" spans="1:5" hidden="1" outlineLevel="2" x14ac:dyDescent="0.25">
      <c r="A709" s="970"/>
      <c r="B709" s="971"/>
      <c r="C709" s="971"/>
      <c r="D709" s="971"/>
      <c r="E709" s="972" t="s">
        <v>78</v>
      </c>
    </row>
    <row r="710" spans="1:5" hidden="1" outlineLevel="2" x14ac:dyDescent="0.25">
      <c r="A710" s="970"/>
      <c r="B710" s="971"/>
      <c r="C710" s="971"/>
      <c r="D710" s="971"/>
      <c r="E710" s="973"/>
    </row>
    <row r="711" spans="1:5" hidden="1" outlineLevel="2" x14ac:dyDescent="0.25">
      <c r="A711" s="970"/>
      <c r="B711" s="971"/>
      <c r="C711" s="971"/>
      <c r="D711" s="971"/>
      <c r="E711" s="973"/>
    </row>
    <row r="712" spans="1:5" hidden="1" outlineLevel="2" x14ac:dyDescent="0.25">
      <c r="A712" s="970"/>
      <c r="B712" s="971"/>
      <c r="C712" s="971"/>
      <c r="D712" s="971"/>
      <c r="E712" s="973"/>
    </row>
    <row r="713" spans="1:5" hidden="1" outlineLevel="2" x14ac:dyDescent="0.25">
      <c r="A713" s="970"/>
      <c r="B713" s="971"/>
      <c r="C713" s="971"/>
      <c r="D713" s="971"/>
      <c r="E713" s="973"/>
    </row>
    <row r="714" spans="1:5" hidden="1" outlineLevel="2" x14ac:dyDescent="0.25">
      <c r="A714" s="970"/>
      <c r="B714" s="971"/>
      <c r="C714" s="971"/>
      <c r="D714" s="971"/>
      <c r="E714" s="973"/>
    </row>
    <row r="715" spans="1:5" hidden="1" outlineLevel="2" x14ac:dyDescent="0.25">
      <c r="A715" s="970"/>
      <c r="B715" s="971"/>
      <c r="C715" s="971"/>
      <c r="D715" s="971"/>
      <c r="E715" s="973"/>
    </row>
    <row r="716" spans="1:5" hidden="1" outlineLevel="2" x14ac:dyDescent="0.25">
      <c r="A716" s="970"/>
      <c r="B716" s="971"/>
      <c r="C716" s="971"/>
      <c r="D716" s="971"/>
      <c r="E716" s="973"/>
    </row>
    <row r="717" spans="1:5" hidden="1" outlineLevel="2" x14ac:dyDescent="0.25">
      <c r="A717" s="970"/>
      <c r="B717" s="971"/>
      <c r="C717" s="971"/>
      <c r="D717" s="971"/>
      <c r="E717" s="973"/>
    </row>
    <row r="718" spans="1:5" hidden="1" outlineLevel="2" x14ac:dyDescent="0.25">
      <c r="A718" s="970"/>
      <c r="B718" s="971"/>
      <c r="C718" s="971"/>
      <c r="D718" s="971"/>
      <c r="E718" s="973"/>
    </row>
    <row r="719" spans="1:5" hidden="1" outlineLevel="2" x14ac:dyDescent="0.25">
      <c r="A719" s="970"/>
      <c r="B719" s="971"/>
      <c r="C719" s="971"/>
      <c r="D719" s="971"/>
      <c r="E719" s="973"/>
    </row>
    <row r="720" spans="1:5" hidden="1" outlineLevel="2" x14ac:dyDescent="0.25">
      <c r="A720" s="970"/>
      <c r="B720" s="971"/>
      <c r="C720" s="971"/>
      <c r="D720" s="971"/>
      <c r="E720" s="973"/>
    </row>
    <row r="721" spans="1:5" hidden="1" outlineLevel="2" x14ac:dyDescent="0.25">
      <c r="A721" s="970"/>
      <c r="B721" s="971"/>
      <c r="C721" s="971"/>
      <c r="D721" s="971"/>
      <c r="E721" s="973"/>
    </row>
    <row r="722" spans="1:5" hidden="1" outlineLevel="2" x14ac:dyDescent="0.25">
      <c r="A722" s="970"/>
      <c r="B722" s="971"/>
      <c r="C722" s="971"/>
      <c r="D722" s="971"/>
      <c r="E722" s="973"/>
    </row>
    <row r="723" spans="1:5" hidden="1" outlineLevel="2" x14ac:dyDescent="0.25">
      <c r="A723" s="970"/>
      <c r="B723" s="971"/>
      <c r="C723" s="971"/>
      <c r="D723" s="971"/>
      <c r="E723" s="973"/>
    </row>
    <row r="724" spans="1:5" hidden="1" outlineLevel="2" x14ac:dyDescent="0.25">
      <c r="A724" s="970"/>
      <c r="B724" s="971"/>
      <c r="C724" s="971"/>
      <c r="D724" s="971"/>
      <c r="E724" s="973"/>
    </row>
    <row r="725" spans="1:5" hidden="1" outlineLevel="2" x14ac:dyDescent="0.25">
      <c r="A725" s="970"/>
      <c r="B725" s="971"/>
      <c r="C725" s="971"/>
      <c r="D725" s="971"/>
      <c r="E725" s="973"/>
    </row>
    <row r="726" spans="1:5" hidden="1" outlineLevel="2" x14ac:dyDescent="0.25">
      <c r="A726" s="970"/>
      <c r="B726" s="971"/>
      <c r="C726" s="971"/>
      <c r="D726" s="971"/>
      <c r="E726" s="973"/>
    </row>
    <row r="727" spans="1:5" hidden="1" outlineLevel="2" x14ac:dyDescent="0.25">
      <c r="A727" s="970"/>
      <c r="B727" s="971"/>
      <c r="C727" s="971"/>
      <c r="D727" s="971"/>
      <c r="E727" s="973"/>
    </row>
    <row r="728" spans="1:5" ht="15.75" hidden="1" outlineLevel="2" thickBot="1" x14ac:dyDescent="0.3">
      <c r="A728" s="763"/>
      <c r="B728" s="975"/>
      <c r="C728" s="975"/>
      <c r="D728" s="975"/>
      <c r="E728" s="974"/>
    </row>
    <row r="729" spans="1:5" ht="15.75" hidden="1" outlineLevel="1" collapsed="1" thickBot="1" x14ac:dyDescent="0.3">
      <c r="A729" s="967"/>
      <c r="B729" s="968"/>
      <c r="C729" s="968"/>
      <c r="D729" s="968"/>
      <c r="E729" s="969"/>
    </row>
    <row r="730" spans="1:5" hidden="1" outlineLevel="1" x14ac:dyDescent="0.25">
      <c r="A730" s="984" t="s">
        <v>3121</v>
      </c>
      <c r="B730" s="985"/>
      <c r="C730" s="985"/>
      <c r="D730" s="986"/>
      <c r="E730" s="987" t="s">
        <v>78</v>
      </c>
    </row>
    <row r="731" spans="1:5" hidden="1" outlineLevel="1" x14ac:dyDescent="0.25">
      <c r="A731" s="655" t="s">
        <v>23</v>
      </c>
      <c r="B731" s="656"/>
      <c r="C731" s="656"/>
      <c r="D731" s="444"/>
      <c r="E731" s="988"/>
    </row>
    <row r="732" spans="1:5" hidden="1" outlineLevel="1" x14ac:dyDescent="0.25">
      <c r="A732" s="655" t="s">
        <v>3122</v>
      </c>
      <c r="B732" s="659"/>
      <c r="C732" s="9" t="s">
        <v>3119</v>
      </c>
      <c r="D732" s="445"/>
      <c r="E732" s="988"/>
    </row>
    <row r="733" spans="1:5" hidden="1" outlineLevel="1" x14ac:dyDescent="0.25">
      <c r="A733" s="660"/>
      <c r="B733" s="659"/>
      <c r="C733" s="9" t="s">
        <v>3123</v>
      </c>
      <c r="D733" s="445"/>
      <c r="E733" s="988"/>
    </row>
    <row r="734" spans="1:5" hidden="1" outlineLevel="1" x14ac:dyDescent="0.25">
      <c r="A734" s="660"/>
      <c r="B734" s="659"/>
      <c r="C734" s="8" t="s">
        <v>3124</v>
      </c>
      <c r="D734" s="445"/>
      <c r="E734" s="988"/>
    </row>
    <row r="735" spans="1:5" hidden="1" outlineLevel="1" x14ac:dyDescent="0.25">
      <c r="A735" s="643" t="s">
        <v>3125</v>
      </c>
      <c r="B735" s="644"/>
      <c r="C735" s="644"/>
      <c r="D735" s="989"/>
      <c r="E735" s="988"/>
    </row>
    <row r="736" spans="1:5" hidden="1" outlineLevel="1" x14ac:dyDescent="0.25">
      <c r="A736" s="643" t="s">
        <v>60</v>
      </c>
      <c r="B736" s="644"/>
      <c r="C736" s="644"/>
      <c r="D736" s="989"/>
      <c r="E736" s="988"/>
    </row>
    <row r="737" spans="1:5" hidden="1" outlineLevel="2" x14ac:dyDescent="0.25">
      <c r="A737" s="646" t="s">
        <v>60</v>
      </c>
      <c r="B737" s="647"/>
      <c r="C737" s="647"/>
      <c r="D737" s="976"/>
      <c r="E737" s="979" t="s">
        <v>78</v>
      </c>
    </row>
    <row r="738" spans="1:5" hidden="1" outlineLevel="2" x14ac:dyDescent="0.25">
      <c r="A738" s="646"/>
      <c r="B738" s="647"/>
      <c r="C738" s="647"/>
      <c r="D738" s="976"/>
      <c r="E738" s="979"/>
    </row>
    <row r="739" spans="1:5" hidden="1" outlineLevel="2" x14ac:dyDescent="0.25">
      <c r="A739" s="646"/>
      <c r="B739" s="647"/>
      <c r="C739" s="647"/>
      <c r="D739" s="976"/>
      <c r="E739" s="979"/>
    </row>
    <row r="740" spans="1:5" hidden="1" outlineLevel="2" x14ac:dyDescent="0.25">
      <c r="A740" s="646"/>
      <c r="B740" s="647"/>
      <c r="C740" s="647"/>
      <c r="D740" s="976"/>
      <c r="E740" s="979"/>
    </row>
    <row r="741" spans="1:5" hidden="1" outlineLevel="2" x14ac:dyDescent="0.25">
      <c r="A741" s="646"/>
      <c r="B741" s="647"/>
      <c r="C741" s="647"/>
      <c r="D741" s="976"/>
      <c r="E741" s="979"/>
    </row>
    <row r="742" spans="1:5" hidden="1" outlineLevel="2" x14ac:dyDescent="0.25">
      <c r="A742" s="646"/>
      <c r="B742" s="647"/>
      <c r="C742" s="647"/>
      <c r="D742" s="976"/>
      <c r="E742" s="979"/>
    </row>
    <row r="743" spans="1:5" hidden="1" outlineLevel="2" x14ac:dyDescent="0.25">
      <c r="A743" s="646"/>
      <c r="B743" s="647"/>
      <c r="C743" s="647"/>
      <c r="D743" s="976"/>
      <c r="E743" s="979"/>
    </row>
    <row r="744" spans="1:5" hidden="1" outlineLevel="2" x14ac:dyDescent="0.25">
      <c r="A744" s="646"/>
      <c r="B744" s="647"/>
      <c r="C744" s="647"/>
      <c r="D744" s="976"/>
      <c r="E744" s="979"/>
    </row>
    <row r="745" spans="1:5" hidden="1" outlineLevel="2" x14ac:dyDescent="0.25">
      <c r="A745" s="646"/>
      <c r="B745" s="647"/>
      <c r="C745" s="647"/>
      <c r="D745" s="976"/>
      <c r="E745" s="979"/>
    </row>
    <row r="746" spans="1:5" hidden="1" outlineLevel="2" x14ac:dyDescent="0.25">
      <c r="A746" s="646"/>
      <c r="B746" s="647"/>
      <c r="C746" s="647"/>
      <c r="D746" s="976"/>
      <c r="E746" s="979"/>
    </row>
    <row r="747" spans="1:5" hidden="1" outlineLevel="2" x14ac:dyDescent="0.25">
      <c r="A747" s="646"/>
      <c r="B747" s="647"/>
      <c r="C747" s="647"/>
      <c r="D747" s="976"/>
      <c r="E747" s="979"/>
    </row>
    <row r="748" spans="1:5" hidden="1" outlineLevel="2" x14ac:dyDescent="0.25">
      <c r="A748" s="646"/>
      <c r="B748" s="647"/>
      <c r="C748" s="647"/>
      <c r="D748" s="976"/>
      <c r="E748" s="979"/>
    </row>
    <row r="749" spans="1:5" hidden="1" outlineLevel="2" x14ac:dyDescent="0.25">
      <c r="A749" s="646"/>
      <c r="B749" s="647"/>
      <c r="C749" s="647"/>
      <c r="D749" s="976"/>
      <c r="E749" s="979"/>
    </row>
    <row r="750" spans="1:5" hidden="1" outlineLevel="2" x14ac:dyDescent="0.25">
      <c r="A750" s="646"/>
      <c r="B750" s="647"/>
      <c r="C750" s="647"/>
      <c r="D750" s="976"/>
      <c r="E750" s="979"/>
    </row>
    <row r="751" spans="1:5" hidden="1" outlineLevel="2" x14ac:dyDescent="0.25">
      <c r="A751" s="646"/>
      <c r="B751" s="647"/>
      <c r="C751" s="647"/>
      <c r="D751" s="976"/>
      <c r="E751" s="979"/>
    </row>
    <row r="752" spans="1:5" hidden="1" outlineLevel="2" x14ac:dyDescent="0.25">
      <c r="A752" s="646"/>
      <c r="B752" s="647"/>
      <c r="C752" s="647"/>
      <c r="D752" s="976"/>
      <c r="E752" s="979"/>
    </row>
    <row r="753" spans="1:5" hidden="1" outlineLevel="2" x14ac:dyDescent="0.25">
      <c r="A753" s="646"/>
      <c r="B753" s="647"/>
      <c r="C753" s="647"/>
      <c r="D753" s="976"/>
      <c r="E753" s="979"/>
    </row>
    <row r="754" spans="1:5" hidden="1" outlineLevel="2" x14ac:dyDescent="0.25">
      <c r="A754" s="646"/>
      <c r="B754" s="647"/>
      <c r="C754" s="647"/>
      <c r="D754" s="976"/>
      <c r="E754" s="979"/>
    </row>
    <row r="755" spans="1:5" hidden="1" outlineLevel="2" x14ac:dyDescent="0.25">
      <c r="A755" s="646"/>
      <c r="B755" s="647"/>
      <c r="C755" s="647"/>
      <c r="D755" s="976"/>
      <c r="E755" s="979"/>
    </row>
    <row r="756" spans="1:5" ht="15.75" hidden="1" outlineLevel="2" thickBot="1" x14ac:dyDescent="0.3">
      <c r="A756" s="981"/>
      <c r="B756" s="982"/>
      <c r="C756" s="982"/>
      <c r="D756" s="983"/>
      <c r="E756" s="980"/>
    </row>
    <row r="757" spans="1:5" hidden="1" outlineLevel="1" collapsed="1" x14ac:dyDescent="0.25">
      <c r="A757" s="958" t="s">
        <v>3126</v>
      </c>
      <c r="B757" s="959"/>
      <c r="C757" s="959"/>
      <c r="D757" s="959"/>
      <c r="E757" s="977" t="s">
        <v>78</v>
      </c>
    </row>
    <row r="758" spans="1:5" ht="15.75" hidden="1" outlineLevel="1" thickBot="1" x14ac:dyDescent="0.3">
      <c r="A758" s="970"/>
      <c r="B758" s="971"/>
      <c r="C758" s="971"/>
      <c r="D758" s="971"/>
      <c r="E758" s="978"/>
    </row>
    <row r="759" spans="1:5" hidden="1" outlineLevel="2" x14ac:dyDescent="0.25">
      <c r="A759" s="970"/>
      <c r="B759" s="971"/>
      <c r="C759" s="971"/>
      <c r="D759" s="971"/>
      <c r="E759" s="972" t="s">
        <v>78</v>
      </c>
    </row>
    <row r="760" spans="1:5" hidden="1" outlineLevel="2" x14ac:dyDescent="0.25">
      <c r="A760" s="970"/>
      <c r="B760" s="971"/>
      <c r="C760" s="971"/>
      <c r="D760" s="971"/>
      <c r="E760" s="973"/>
    </row>
    <row r="761" spans="1:5" hidden="1" outlineLevel="2" x14ac:dyDescent="0.25">
      <c r="A761" s="970"/>
      <c r="B761" s="971"/>
      <c r="C761" s="971"/>
      <c r="D761" s="971"/>
      <c r="E761" s="973"/>
    </row>
    <row r="762" spans="1:5" hidden="1" outlineLevel="2" x14ac:dyDescent="0.25">
      <c r="A762" s="970"/>
      <c r="B762" s="971"/>
      <c r="C762" s="971"/>
      <c r="D762" s="971"/>
      <c r="E762" s="973"/>
    </row>
    <row r="763" spans="1:5" hidden="1" outlineLevel="2" x14ac:dyDescent="0.25">
      <c r="A763" s="970"/>
      <c r="B763" s="971"/>
      <c r="C763" s="971"/>
      <c r="D763" s="971"/>
      <c r="E763" s="973"/>
    </row>
    <row r="764" spans="1:5" hidden="1" outlineLevel="2" x14ac:dyDescent="0.25">
      <c r="A764" s="970"/>
      <c r="B764" s="971"/>
      <c r="C764" s="971"/>
      <c r="D764" s="971"/>
      <c r="E764" s="973"/>
    </row>
    <row r="765" spans="1:5" hidden="1" outlineLevel="2" x14ac:dyDescent="0.25">
      <c r="A765" s="970"/>
      <c r="B765" s="971"/>
      <c r="C765" s="971"/>
      <c r="D765" s="971"/>
      <c r="E765" s="973"/>
    </row>
    <row r="766" spans="1:5" hidden="1" outlineLevel="2" x14ac:dyDescent="0.25">
      <c r="A766" s="970"/>
      <c r="B766" s="971"/>
      <c r="C766" s="971"/>
      <c r="D766" s="971"/>
      <c r="E766" s="973"/>
    </row>
    <row r="767" spans="1:5" hidden="1" outlineLevel="2" x14ac:dyDescent="0.25">
      <c r="A767" s="970"/>
      <c r="B767" s="971"/>
      <c r="C767" s="971"/>
      <c r="D767" s="971"/>
      <c r="E767" s="973"/>
    </row>
    <row r="768" spans="1:5" hidden="1" outlineLevel="2" x14ac:dyDescent="0.25">
      <c r="A768" s="970"/>
      <c r="B768" s="971"/>
      <c r="C768" s="971"/>
      <c r="D768" s="971"/>
      <c r="E768" s="973"/>
    </row>
    <row r="769" spans="1:5" hidden="1" outlineLevel="2" x14ac:dyDescent="0.25">
      <c r="A769" s="970"/>
      <c r="B769" s="971"/>
      <c r="C769" s="971"/>
      <c r="D769" s="971"/>
      <c r="E769" s="973"/>
    </row>
    <row r="770" spans="1:5" hidden="1" outlineLevel="2" x14ac:dyDescent="0.25">
      <c r="A770" s="970"/>
      <c r="B770" s="971"/>
      <c r="C770" s="971"/>
      <c r="D770" s="971"/>
      <c r="E770" s="973"/>
    </row>
    <row r="771" spans="1:5" hidden="1" outlineLevel="2" x14ac:dyDescent="0.25">
      <c r="A771" s="970"/>
      <c r="B771" s="971"/>
      <c r="C771" s="971"/>
      <c r="D771" s="971"/>
      <c r="E771" s="973"/>
    </row>
    <row r="772" spans="1:5" hidden="1" outlineLevel="2" x14ac:dyDescent="0.25">
      <c r="A772" s="970"/>
      <c r="B772" s="971"/>
      <c r="C772" s="971"/>
      <c r="D772" s="971"/>
      <c r="E772" s="973"/>
    </row>
    <row r="773" spans="1:5" hidden="1" outlineLevel="2" x14ac:dyDescent="0.25">
      <c r="A773" s="970"/>
      <c r="B773" s="971"/>
      <c r="C773" s="971"/>
      <c r="D773" s="971"/>
      <c r="E773" s="973"/>
    </row>
    <row r="774" spans="1:5" hidden="1" outlineLevel="2" x14ac:dyDescent="0.25">
      <c r="A774" s="970"/>
      <c r="B774" s="971"/>
      <c r="C774" s="971"/>
      <c r="D774" s="971"/>
      <c r="E774" s="973"/>
    </row>
    <row r="775" spans="1:5" hidden="1" outlineLevel="2" x14ac:dyDescent="0.25">
      <c r="A775" s="970"/>
      <c r="B775" s="971"/>
      <c r="C775" s="971"/>
      <c r="D775" s="971"/>
      <c r="E775" s="973"/>
    </row>
    <row r="776" spans="1:5" hidden="1" outlineLevel="2" x14ac:dyDescent="0.25">
      <c r="A776" s="970"/>
      <c r="B776" s="971"/>
      <c r="C776" s="971"/>
      <c r="D776" s="971"/>
      <c r="E776" s="973"/>
    </row>
    <row r="777" spans="1:5" hidden="1" outlineLevel="2" x14ac:dyDescent="0.25">
      <c r="A777" s="970"/>
      <c r="B777" s="971"/>
      <c r="C777" s="971"/>
      <c r="D777" s="971"/>
      <c r="E777" s="973"/>
    </row>
    <row r="778" spans="1:5" ht="15.75" hidden="1" outlineLevel="2" thickBot="1" x14ac:dyDescent="0.3">
      <c r="A778" s="763"/>
      <c r="B778" s="975"/>
      <c r="C778" s="975"/>
      <c r="D778" s="975"/>
      <c r="E778" s="974"/>
    </row>
    <row r="779" spans="1:5" hidden="1" outlineLevel="1" collapsed="1" x14ac:dyDescent="0.25">
      <c r="A779" s="967"/>
      <c r="B779" s="968"/>
      <c r="C779" s="968"/>
      <c r="D779" s="968"/>
      <c r="E779" s="969"/>
    </row>
    <row r="780" spans="1:5" collapsed="1" x14ac:dyDescent="0.25"/>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80" zoomScaleNormal="80" workbookViewId="0">
      <selection activeCell="D11" sqref="D11"/>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9" t="s">
        <v>986</v>
      </c>
      <c r="B1" s="59"/>
      <c r="C1" s="59"/>
      <c r="D1" s="59"/>
      <c r="E1" s="59"/>
      <c r="F1" s="59"/>
      <c r="G1" s="18"/>
      <c r="H1" s="18"/>
      <c r="I1" s="132"/>
    </row>
    <row r="2" spans="1:9" x14ac:dyDescent="0.25">
      <c r="A2" s="59" t="s">
        <v>847</v>
      </c>
      <c r="B2" s="59"/>
      <c r="C2" s="59"/>
      <c r="D2" s="59"/>
      <c r="E2" s="59"/>
      <c r="F2" s="59"/>
      <c r="G2" s="18"/>
      <c r="H2" s="18"/>
      <c r="I2" s="132"/>
    </row>
    <row r="3" spans="1:9" ht="15.75" thickBot="1" x14ac:dyDescent="0.3">
      <c r="A3" s="846"/>
      <c r="B3" s="846"/>
      <c r="C3" s="846"/>
      <c r="D3" s="846"/>
      <c r="E3" s="846"/>
      <c r="F3" s="846"/>
      <c r="G3" s="846"/>
      <c r="H3" s="846"/>
    </row>
    <row r="4" spans="1:9" x14ac:dyDescent="0.25">
      <c r="A4" s="722" t="s">
        <v>847</v>
      </c>
      <c r="B4" s="723"/>
      <c r="C4" s="723"/>
      <c r="D4" s="723"/>
      <c r="E4" s="723"/>
      <c r="F4" s="723"/>
      <c r="G4" s="811"/>
      <c r="H4" s="795" t="s">
        <v>3178</v>
      </c>
    </row>
    <row r="5" spans="1:9" ht="24.95" customHeight="1" thickBot="1" x14ac:dyDescent="0.3">
      <c r="A5" s="793"/>
      <c r="B5" s="794"/>
      <c r="C5" s="794"/>
      <c r="D5" s="794"/>
      <c r="E5" s="794"/>
      <c r="F5" s="794"/>
      <c r="G5" s="812"/>
      <c r="H5" s="796"/>
    </row>
    <row r="6" spans="1:9" ht="15" customHeight="1" thickBot="1" x14ac:dyDescent="0.3">
      <c r="A6" s="728" t="str">
        <f>Obsah!A26</f>
        <v>Informace platné k datu</v>
      </c>
      <c r="B6" s="729"/>
      <c r="C6" s="729"/>
      <c r="D6" s="272"/>
      <c r="E6" s="272"/>
      <c r="F6" s="272"/>
      <c r="G6" s="44" t="str">
        <f>Obsah!C26</f>
        <v>(30/06/2015)</v>
      </c>
      <c r="H6" s="43"/>
    </row>
    <row r="7" spans="1:9" ht="38.1" customHeight="1" x14ac:dyDescent="0.25">
      <c r="A7" s="1017" t="s">
        <v>865</v>
      </c>
      <c r="B7" s="1018"/>
      <c r="C7" s="1019"/>
      <c r="D7" s="156" t="s">
        <v>113</v>
      </c>
      <c r="E7" s="156" t="s">
        <v>112</v>
      </c>
      <c r="F7" s="156" t="s">
        <v>111</v>
      </c>
      <c r="G7" s="156" t="s">
        <v>110</v>
      </c>
      <c r="H7" s="1014" t="s">
        <v>53</v>
      </c>
    </row>
    <row r="8" spans="1:9" ht="15" customHeight="1" x14ac:dyDescent="0.25">
      <c r="A8" s="1020"/>
      <c r="B8" s="1021"/>
      <c r="C8" s="1022"/>
      <c r="D8" s="155" t="s">
        <v>3321</v>
      </c>
      <c r="E8" s="155" t="s">
        <v>3319</v>
      </c>
      <c r="F8" s="155" t="s">
        <v>3291</v>
      </c>
      <c r="G8" s="155" t="s">
        <v>3213</v>
      </c>
      <c r="H8" s="1015"/>
    </row>
    <row r="9" spans="1:9" ht="24.95" customHeight="1" x14ac:dyDescent="0.25">
      <c r="A9" s="1029" t="s">
        <v>864</v>
      </c>
      <c r="B9" s="1027" t="s">
        <v>856</v>
      </c>
      <c r="C9" s="154" t="s">
        <v>862</v>
      </c>
      <c r="D9" s="621" t="s">
        <v>3318</v>
      </c>
      <c r="E9" s="621" t="s">
        <v>3318</v>
      </c>
      <c r="F9" s="611" t="s">
        <v>3318</v>
      </c>
      <c r="G9" s="611" t="s">
        <v>3318</v>
      </c>
      <c r="H9" s="1015"/>
    </row>
    <row r="10" spans="1:9" ht="38.25" x14ac:dyDescent="0.25">
      <c r="A10" s="829"/>
      <c r="B10" s="1028"/>
      <c r="C10" s="9" t="s">
        <v>861</v>
      </c>
      <c r="D10" s="621" t="s">
        <v>3318</v>
      </c>
      <c r="E10" s="621" t="s">
        <v>3318</v>
      </c>
      <c r="F10" s="611" t="s">
        <v>3318</v>
      </c>
      <c r="G10" s="611" t="s">
        <v>3318</v>
      </c>
      <c r="H10" s="1015"/>
    </row>
    <row r="11" spans="1:9" x14ac:dyDescent="0.25">
      <c r="A11" s="829"/>
      <c r="B11" s="1028"/>
      <c r="C11" s="9" t="s">
        <v>860</v>
      </c>
      <c r="D11" s="619" t="s">
        <v>3318</v>
      </c>
      <c r="E11" s="619" t="s">
        <v>3318</v>
      </c>
      <c r="F11" s="611" t="s">
        <v>3318</v>
      </c>
      <c r="G11" s="611" t="s">
        <v>3318</v>
      </c>
      <c r="H11" s="1015"/>
    </row>
    <row r="12" spans="1:9" ht="25.5" x14ac:dyDescent="0.25">
      <c r="A12" s="829"/>
      <c r="B12" s="1028"/>
      <c r="C12" s="9" t="s">
        <v>859</v>
      </c>
      <c r="D12" s="619" t="s">
        <v>3318</v>
      </c>
      <c r="E12" s="619" t="s">
        <v>3318</v>
      </c>
      <c r="F12" s="608" t="s">
        <v>3318</v>
      </c>
      <c r="G12" s="608" t="s">
        <v>3318</v>
      </c>
      <c r="H12" s="1015"/>
    </row>
    <row r="13" spans="1:9" x14ac:dyDescent="0.25">
      <c r="A13" s="829"/>
      <c r="B13" s="1028"/>
      <c r="C13" s="9" t="s">
        <v>858</v>
      </c>
      <c r="D13" s="619" t="s">
        <v>3318</v>
      </c>
      <c r="E13" s="619" t="s">
        <v>3318</v>
      </c>
      <c r="F13" s="608" t="s">
        <v>3318</v>
      </c>
      <c r="G13" s="608" t="s">
        <v>3318</v>
      </c>
      <c r="H13" s="1015"/>
    </row>
    <row r="14" spans="1:9" ht="25.5" x14ac:dyDescent="0.25">
      <c r="A14" s="829"/>
      <c r="B14" s="1028" t="s">
        <v>855</v>
      </c>
      <c r="C14" s="9" t="s">
        <v>862</v>
      </c>
      <c r="D14" s="587">
        <v>4334286</v>
      </c>
      <c r="E14" s="587">
        <v>3739435</v>
      </c>
      <c r="F14" s="587">
        <v>3454409</v>
      </c>
      <c r="G14" s="587">
        <v>3610183</v>
      </c>
      <c r="H14" s="1015"/>
    </row>
    <row r="15" spans="1:9" ht="38.25" x14ac:dyDescent="0.25">
      <c r="A15" s="829"/>
      <c r="B15" s="1028"/>
      <c r="C15" s="9" t="s">
        <v>861</v>
      </c>
      <c r="D15" s="587">
        <v>11802</v>
      </c>
      <c r="E15" s="587">
        <v>8666</v>
      </c>
      <c r="F15" s="587">
        <v>16191</v>
      </c>
      <c r="G15" s="587">
        <v>17179</v>
      </c>
      <c r="H15" s="1015"/>
    </row>
    <row r="16" spans="1:9" x14ac:dyDescent="0.25">
      <c r="A16" s="829"/>
      <c r="B16" s="1028"/>
      <c r="C16" s="9" t="s">
        <v>860</v>
      </c>
      <c r="D16" s="619" t="s">
        <v>3318</v>
      </c>
      <c r="E16" s="619" t="s">
        <v>3318</v>
      </c>
      <c r="F16" s="608" t="s">
        <v>3318</v>
      </c>
      <c r="G16" s="608" t="s">
        <v>3318</v>
      </c>
      <c r="H16" s="1015"/>
    </row>
    <row r="17" spans="1:8" ht="24.95" customHeight="1" x14ac:dyDescent="0.25">
      <c r="A17" s="829"/>
      <c r="B17" s="1028"/>
      <c r="C17" s="9" t="s">
        <v>859</v>
      </c>
      <c r="D17" s="587">
        <v>175389</v>
      </c>
      <c r="E17" s="587">
        <v>100497</v>
      </c>
      <c r="F17" s="587">
        <v>218744</v>
      </c>
      <c r="G17" s="587">
        <v>499426</v>
      </c>
      <c r="H17" s="1015"/>
    </row>
    <row r="18" spans="1:8" ht="15.75" thickBot="1" x14ac:dyDescent="0.3">
      <c r="A18" s="830"/>
      <c r="B18" s="834"/>
      <c r="C18" s="153" t="s">
        <v>858</v>
      </c>
      <c r="D18" s="588"/>
      <c r="E18" s="588"/>
      <c r="F18" s="588"/>
      <c r="G18" s="588"/>
      <c r="H18" s="1016"/>
    </row>
    <row r="19" spans="1:8" ht="15" customHeight="1" x14ac:dyDescent="0.25">
      <c r="A19" s="1001" t="s">
        <v>863</v>
      </c>
      <c r="B19" s="1025" t="s">
        <v>862</v>
      </c>
      <c r="C19" s="1026"/>
      <c r="D19" s="589">
        <v>414787</v>
      </c>
      <c r="E19" s="589">
        <v>363217</v>
      </c>
      <c r="F19" s="589">
        <v>248941</v>
      </c>
      <c r="G19" s="589">
        <v>401563</v>
      </c>
      <c r="H19" s="1009" t="s">
        <v>48</v>
      </c>
    </row>
    <row r="20" spans="1:8" ht="15" customHeight="1" x14ac:dyDescent="0.25">
      <c r="A20" s="1001"/>
      <c r="B20" s="1003" t="s">
        <v>861</v>
      </c>
      <c r="C20" s="1004"/>
      <c r="D20" s="619" t="s">
        <v>3318</v>
      </c>
      <c r="E20" s="590">
        <v>38725</v>
      </c>
      <c r="F20" s="608" t="s">
        <v>3318</v>
      </c>
      <c r="G20" s="590">
        <v>2953</v>
      </c>
      <c r="H20" s="1009"/>
    </row>
    <row r="21" spans="1:8" x14ac:dyDescent="0.25">
      <c r="A21" s="1001"/>
      <c r="B21" s="1003" t="s">
        <v>860</v>
      </c>
      <c r="C21" s="1004"/>
      <c r="D21" s="619" t="s">
        <v>3318</v>
      </c>
      <c r="E21" s="619" t="s">
        <v>3318</v>
      </c>
      <c r="F21" s="608" t="s">
        <v>3318</v>
      </c>
      <c r="G21" s="608" t="s">
        <v>3318</v>
      </c>
      <c r="H21" s="1009"/>
    </row>
    <row r="22" spans="1:8" x14ac:dyDescent="0.25">
      <c r="A22" s="1001"/>
      <c r="B22" s="1003" t="s">
        <v>859</v>
      </c>
      <c r="C22" s="1004"/>
      <c r="D22" s="619" t="s">
        <v>3318</v>
      </c>
      <c r="E22" s="619" t="s">
        <v>3318</v>
      </c>
      <c r="F22" s="608" t="s">
        <v>3318</v>
      </c>
      <c r="G22" s="608" t="s">
        <v>3318</v>
      </c>
      <c r="H22" s="1009"/>
    </row>
    <row r="23" spans="1:8" ht="15.75" thickBot="1" x14ac:dyDescent="0.3">
      <c r="A23" s="1002"/>
      <c r="B23" s="1023" t="s">
        <v>858</v>
      </c>
      <c r="C23" s="1024"/>
      <c r="D23" s="591" t="s">
        <v>3318</v>
      </c>
      <c r="E23" s="591" t="s">
        <v>3318</v>
      </c>
      <c r="F23" s="591" t="s">
        <v>3318</v>
      </c>
      <c r="G23" s="601" t="s">
        <v>3318</v>
      </c>
      <c r="H23" s="1010"/>
    </row>
    <row r="24" spans="1:8" ht="15" customHeight="1" x14ac:dyDescent="0.25">
      <c r="A24" s="1005" t="s">
        <v>857</v>
      </c>
      <c r="B24" s="1011" t="s">
        <v>856</v>
      </c>
      <c r="C24" s="271" t="s">
        <v>853</v>
      </c>
      <c r="D24" s="619" t="s">
        <v>3318</v>
      </c>
      <c r="E24" s="619" t="s">
        <v>3318</v>
      </c>
      <c r="F24" s="600" t="s">
        <v>3318</v>
      </c>
      <c r="G24" s="603" t="s">
        <v>3318</v>
      </c>
      <c r="H24" s="1008" t="s">
        <v>44</v>
      </c>
    </row>
    <row r="25" spans="1:8" x14ac:dyDescent="0.25">
      <c r="A25" s="1001"/>
      <c r="B25" s="1012"/>
      <c r="C25" s="9" t="s">
        <v>852</v>
      </c>
      <c r="D25" s="621" t="s">
        <v>3318</v>
      </c>
      <c r="E25" s="621" t="s">
        <v>3318</v>
      </c>
      <c r="F25" s="603" t="s">
        <v>3318</v>
      </c>
      <c r="G25" s="603" t="s">
        <v>3318</v>
      </c>
      <c r="H25" s="1009"/>
    </row>
    <row r="26" spans="1:8" x14ac:dyDescent="0.25">
      <c r="A26" s="1001"/>
      <c r="B26" s="1012"/>
      <c r="C26" s="9" t="s">
        <v>851</v>
      </c>
      <c r="D26" s="621" t="s">
        <v>3318</v>
      </c>
      <c r="E26" s="621" t="s">
        <v>3318</v>
      </c>
      <c r="F26" s="603" t="s">
        <v>3318</v>
      </c>
      <c r="G26" s="603" t="s">
        <v>3318</v>
      </c>
      <c r="H26" s="1009"/>
    </row>
    <row r="27" spans="1:8" x14ac:dyDescent="0.25">
      <c r="A27" s="1001"/>
      <c r="B27" s="1012"/>
      <c r="C27" s="9" t="s">
        <v>850</v>
      </c>
      <c r="D27" s="621" t="s">
        <v>3318</v>
      </c>
      <c r="E27" s="621" t="s">
        <v>3318</v>
      </c>
      <c r="F27" s="603" t="s">
        <v>3318</v>
      </c>
      <c r="G27" s="603" t="s">
        <v>3318</v>
      </c>
      <c r="H27" s="1009"/>
    </row>
    <row r="28" spans="1:8" x14ac:dyDescent="0.25">
      <c r="A28" s="1001"/>
      <c r="B28" s="1012"/>
      <c r="C28" s="9" t="s">
        <v>849</v>
      </c>
      <c r="D28" s="621" t="s">
        <v>3318</v>
      </c>
      <c r="E28" s="621" t="s">
        <v>3318</v>
      </c>
      <c r="F28" s="603" t="s">
        <v>3318</v>
      </c>
      <c r="G28" s="603" t="s">
        <v>3318</v>
      </c>
      <c r="H28" s="1009"/>
    </row>
    <row r="29" spans="1:8" ht="15.75" thickBot="1" x14ac:dyDescent="0.3">
      <c r="A29" s="1001"/>
      <c r="B29" s="1013"/>
      <c r="C29" s="153" t="s">
        <v>848</v>
      </c>
      <c r="D29" s="620" t="s">
        <v>3318</v>
      </c>
      <c r="E29" s="620" t="s">
        <v>3318</v>
      </c>
      <c r="F29" s="601" t="s">
        <v>3318</v>
      </c>
      <c r="G29" s="601" t="s">
        <v>3318</v>
      </c>
      <c r="H29" s="1009"/>
    </row>
    <row r="30" spans="1:8" x14ac:dyDescent="0.25">
      <c r="A30" s="1001"/>
      <c r="B30" s="1012" t="s">
        <v>855</v>
      </c>
      <c r="C30" s="154" t="s">
        <v>853</v>
      </c>
      <c r="D30" s="621" t="s">
        <v>3318</v>
      </c>
      <c r="E30" s="621" t="s">
        <v>3318</v>
      </c>
      <c r="F30" s="603" t="s">
        <v>3318</v>
      </c>
      <c r="G30" s="603" t="s">
        <v>3318</v>
      </c>
      <c r="H30" s="1009"/>
    </row>
    <row r="31" spans="1:8" x14ac:dyDescent="0.25">
      <c r="A31" s="1001"/>
      <c r="B31" s="1012"/>
      <c r="C31" s="9" t="s">
        <v>852</v>
      </c>
      <c r="D31" s="621" t="s">
        <v>3318</v>
      </c>
      <c r="E31" s="621" t="s">
        <v>3318</v>
      </c>
      <c r="F31" s="603" t="s">
        <v>3318</v>
      </c>
      <c r="G31" s="603" t="s">
        <v>3318</v>
      </c>
      <c r="H31" s="1009"/>
    </row>
    <row r="32" spans="1:8" x14ac:dyDescent="0.25">
      <c r="A32" s="1001"/>
      <c r="B32" s="1012"/>
      <c r="C32" s="9" t="s">
        <v>851</v>
      </c>
      <c r="D32" s="621" t="s">
        <v>3318</v>
      </c>
      <c r="E32" s="621" t="s">
        <v>3318</v>
      </c>
      <c r="F32" s="603" t="s">
        <v>3318</v>
      </c>
      <c r="G32" s="603" t="s">
        <v>3318</v>
      </c>
      <c r="H32" s="1009"/>
    </row>
    <row r="33" spans="1:8" x14ac:dyDescent="0.25">
      <c r="A33" s="1001"/>
      <c r="B33" s="1012"/>
      <c r="C33" s="9" t="s">
        <v>850</v>
      </c>
      <c r="D33" s="621" t="s">
        <v>3318</v>
      </c>
      <c r="E33" s="621" t="s">
        <v>3318</v>
      </c>
      <c r="F33" s="603" t="s">
        <v>3318</v>
      </c>
      <c r="G33" s="603" t="s">
        <v>3318</v>
      </c>
      <c r="H33" s="1009"/>
    </row>
    <row r="34" spans="1:8" x14ac:dyDescent="0.25">
      <c r="A34" s="1001"/>
      <c r="B34" s="1012"/>
      <c r="C34" s="9" t="s">
        <v>849</v>
      </c>
      <c r="D34" s="621" t="s">
        <v>3318</v>
      </c>
      <c r="E34" s="621" t="s">
        <v>3318</v>
      </c>
      <c r="F34" s="603" t="s">
        <v>3318</v>
      </c>
      <c r="G34" s="603" t="s">
        <v>3318</v>
      </c>
      <c r="H34" s="1009"/>
    </row>
    <row r="35" spans="1:8" ht="15.75" thickBot="1" x14ac:dyDescent="0.3">
      <c r="A35" s="1002"/>
      <c r="B35" s="1013"/>
      <c r="C35" s="153" t="s">
        <v>848</v>
      </c>
      <c r="D35" s="620" t="s">
        <v>3318</v>
      </c>
      <c r="E35" s="620" t="s">
        <v>3318</v>
      </c>
      <c r="F35" s="601" t="s">
        <v>3318</v>
      </c>
      <c r="G35" s="601" t="s">
        <v>3318</v>
      </c>
      <c r="H35" s="1010"/>
    </row>
    <row r="36" spans="1:8" x14ac:dyDescent="0.25">
      <c r="A36" s="1005" t="s">
        <v>854</v>
      </c>
      <c r="B36" s="1006" t="s">
        <v>853</v>
      </c>
      <c r="C36" s="1007"/>
      <c r="D36" s="621" t="s">
        <v>3318</v>
      </c>
      <c r="E36" s="621" t="s">
        <v>3318</v>
      </c>
      <c r="F36" s="603" t="s">
        <v>3318</v>
      </c>
      <c r="G36" s="603" t="s">
        <v>3318</v>
      </c>
      <c r="H36" s="1008" t="s">
        <v>42</v>
      </c>
    </row>
    <row r="37" spans="1:8" x14ac:dyDescent="0.25">
      <c r="A37" s="1001"/>
      <c r="B37" s="1003" t="s">
        <v>852</v>
      </c>
      <c r="C37" s="1004"/>
      <c r="D37" s="621" t="s">
        <v>3318</v>
      </c>
      <c r="E37" s="621" t="s">
        <v>3318</v>
      </c>
      <c r="F37" s="603" t="s">
        <v>3318</v>
      </c>
      <c r="G37" s="603" t="s">
        <v>3318</v>
      </c>
      <c r="H37" s="1009"/>
    </row>
    <row r="38" spans="1:8" x14ac:dyDescent="0.25">
      <c r="A38" s="1001"/>
      <c r="B38" s="1003" t="s">
        <v>851</v>
      </c>
      <c r="C38" s="1004"/>
      <c r="D38" s="621" t="s">
        <v>3318</v>
      </c>
      <c r="E38" s="621" t="s">
        <v>3318</v>
      </c>
      <c r="F38" s="611" t="s">
        <v>3318</v>
      </c>
      <c r="G38" s="488">
        <v>32130</v>
      </c>
      <c r="H38" s="1009"/>
    </row>
    <row r="39" spans="1:8" x14ac:dyDescent="0.25">
      <c r="A39" s="1001"/>
      <c r="B39" s="1003" t="s">
        <v>850</v>
      </c>
      <c r="C39" s="1004"/>
      <c r="D39" s="621" t="s">
        <v>3318</v>
      </c>
      <c r="E39" s="621" t="s">
        <v>3318</v>
      </c>
      <c r="F39" s="603" t="s">
        <v>3318</v>
      </c>
      <c r="G39" s="603" t="s">
        <v>3318</v>
      </c>
      <c r="H39" s="1009"/>
    </row>
    <row r="40" spans="1:8" x14ac:dyDescent="0.25">
      <c r="A40" s="1001"/>
      <c r="B40" s="1003" t="s">
        <v>849</v>
      </c>
      <c r="C40" s="1004"/>
      <c r="D40" s="621" t="s">
        <v>3318</v>
      </c>
      <c r="E40" s="621" t="s">
        <v>3318</v>
      </c>
      <c r="F40" s="603" t="s">
        <v>3318</v>
      </c>
      <c r="G40" s="603" t="s">
        <v>3318</v>
      </c>
      <c r="H40" s="1009"/>
    </row>
    <row r="41" spans="1:8" ht="15.75" thickBot="1" x14ac:dyDescent="0.3">
      <c r="A41" s="1002"/>
      <c r="B41" s="1023" t="s">
        <v>848</v>
      </c>
      <c r="C41" s="1024"/>
      <c r="D41" s="620" t="s">
        <v>3318</v>
      </c>
      <c r="E41" s="620" t="s">
        <v>3318</v>
      </c>
      <c r="F41" s="601" t="s">
        <v>3318</v>
      </c>
      <c r="G41" s="601" t="s">
        <v>3318</v>
      </c>
      <c r="H41" s="1010"/>
    </row>
    <row r="42" spans="1:8" x14ac:dyDescent="0.25">
      <c r="D42" s="7"/>
      <c r="E42" s="7"/>
    </row>
    <row r="43" spans="1:8" x14ac:dyDescent="0.25">
      <c r="D43" s="7"/>
      <c r="E43" s="7"/>
    </row>
    <row r="44" spans="1:8" x14ac:dyDescent="0.25">
      <c r="D44" s="7"/>
      <c r="E44" s="7"/>
    </row>
    <row r="45" spans="1:8" x14ac:dyDescent="0.25">
      <c r="D45" s="7"/>
      <c r="E45" s="7"/>
    </row>
    <row r="46" spans="1:8" x14ac:dyDescent="0.25">
      <c r="D46" s="7"/>
      <c r="E46" s="7"/>
    </row>
    <row r="47" spans="1:8" x14ac:dyDescent="0.25">
      <c r="D47" s="7"/>
      <c r="E47" s="7"/>
    </row>
    <row r="48" spans="1:8" x14ac:dyDescent="0.25">
      <c r="D48" s="7"/>
      <c r="E48" s="7"/>
    </row>
    <row r="49" spans="4:5" x14ac:dyDescent="0.25">
      <c r="D49" s="7"/>
      <c r="E49" s="7"/>
    </row>
    <row r="50" spans="4:5" x14ac:dyDescent="0.25">
      <c r="D50" s="7"/>
      <c r="E50" s="7"/>
    </row>
    <row r="51" spans="4:5" x14ac:dyDescent="0.25">
      <c r="D51" s="7"/>
      <c r="E51" s="7"/>
    </row>
    <row r="52" spans="4:5" x14ac:dyDescent="0.25">
      <c r="D52" s="7"/>
      <c r="E52" s="7"/>
    </row>
    <row r="53" spans="4:5" x14ac:dyDescent="0.25">
      <c r="D53" s="7"/>
      <c r="E53" s="7"/>
    </row>
    <row r="54" spans="4:5" x14ac:dyDescent="0.25">
      <c r="D54" s="7"/>
      <c r="E54" s="7"/>
    </row>
    <row r="55" spans="4:5" x14ac:dyDescent="0.25">
      <c r="D55" s="7"/>
      <c r="E55" s="7"/>
    </row>
    <row r="56" spans="4:5" x14ac:dyDescent="0.25">
      <c r="D56" s="7"/>
      <c r="E56" s="7"/>
    </row>
    <row r="57" spans="4:5" x14ac:dyDescent="0.25">
      <c r="D57" s="7"/>
      <c r="E57" s="7"/>
    </row>
    <row r="58" spans="4:5" x14ac:dyDescent="0.25">
      <c r="D58" s="7"/>
      <c r="E58" s="7"/>
    </row>
    <row r="59" spans="4:5" x14ac:dyDescent="0.25">
      <c r="D59" s="7"/>
      <c r="E59" s="7"/>
    </row>
    <row r="60" spans="4:5" x14ac:dyDescent="0.25">
      <c r="D60" s="7"/>
      <c r="E60" s="7"/>
    </row>
    <row r="61" spans="4:5" x14ac:dyDescent="0.25">
      <c r="D61" s="7"/>
      <c r="E61" s="7"/>
    </row>
    <row r="62" spans="4:5" x14ac:dyDescent="0.25">
      <c r="D62" s="7"/>
      <c r="E62" s="7"/>
    </row>
    <row r="63" spans="4:5" x14ac:dyDescent="0.25">
      <c r="D63" s="7"/>
      <c r="E63" s="7"/>
    </row>
    <row r="64" spans="4:5" x14ac:dyDescent="0.25">
      <c r="D64" s="7"/>
      <c r="E64" s="7"/>
    </row>
    <row r="65" spans="4:5" x14ac:dyDescent="0.25">
      <c r="D65" s="7"/>
      <c r="E65" s="7"/>
    </row>
    <row r="66" spans="4:5" x14ac:dyDescent="0.25">
      <c r="D66" s="7"/>
      <c r="E66" s="7"/>
    </row>
    <row r="67" spans="4:5" x14ac:dyDescent="0.25">
      <c r="D67" s="7"/>
      <c r="E67" s="7"/>
    </row>
    <row r="68" spans="4:5" x14ac:dyDescent="0.25">
      <c r="D68" s="7"/>
      <c r="E68" s="7"/>
    </row>
    <row r="69" spans="4:5" x14ac:dyDescent="0.25">
      <c r="D69" s="7"/>
      <c r="E69" s="7"/>
    </row>
    <row r="70" spans="4:5" x14ac:dyDescent="0.25">
      <c r="D70" s="7"/>
      <c r="E70" s="7"/>
    </row>
    <row r="71" spans="4:5" x14ac:dyDescent="0.25">
      <c r="D71" s="7"/>
      <c r="E71" s="7"/>
    </row>
    <row r="72" spans="4:5" x14ac:dyDescent="0.25">
      <c r="D72" s="7"/>
      <c r="E72" s="7"/>
    </row>
    <row r="73" spans="4:5" x14ac:dyDescent="0.25">
      <c r="D73" s="7"/>
      <c r="E73" s="7"/>
    </row>
    <row r="74" spans="4:5" x14ac:dyDescent="0.25">
      <c r="D74" s="7"/>
      <c r="E74" s="7"/>
    </row>
    <row r="75" spans="4:5" x14ac:dyDescent="0.25">
      <c r="D75" s="7"/>
      <c r="E75" s="7"/>
    </row>
    <row r="76" spans="4:5" x14ac:dyDescent="0.25">
      <c r="D76" s="7"/>
      <c r="E76" s="7"/>
    </row>
    <row r="77" spans="4:5" x14ac:dyDescent="0.25">
      <c r="D77" s="7"/>
      <c r="E77" s="7"/>
    </row>
    <row r="78" spans="4:5" x14ac:dyDescent="0.25">
      <c r="D78" s="7"/>
      <c r="E78" s="7"/>
    </row>
    <row r="79" spans="4:5" x14ac:dyDescent="0.25">
      <c r="D79" s="7"/>
      <c r="E79" s="7"/>
    </row>
    <row r="80" spans="4:5" x14ac:dyDescent="0.25">
      <c r="D80" s="7"/>
      <c r="E80" s="7"/>
    </row>
    <row r="81" spans="4:5" x14ac:dyDescent="0.25">
      <c r="D81" s="7"/>
      <c r="E81" s="7"/>
    </row>
    <row r="82" spans="4:5" x14ac:dyDescent="0.25">
      <c r="D82" s="7"/>
      <c r="E82" s="7"/>
    </row>
    <row r="83" spans="4:5" x14ac:dyDescent="0.25">
      <c r="D83" s="7"/>
      <c r="E83" s="7"/>
    </row>
    <row r="84" spans="4:5" x14ac:dyDescent="0.25">
      <c r="D84" s="7"/>
      <c r="E84" s="7"/>
    </row>
    <row r="85" spans="4:5" x14ac:dyDescent="0.25">
      <c r="D85" s="7"/>
      <c r="E85" s="7"/>
    </row>
    <row r="86" spans="4:5" x14ac:dyDescent="0.25">
      <c r="D86" s="7"/>
      <c r="E86" s="7"/>
    </row>
    <row r="87" spans="4:5" x14ac:dyDescent="0.25">
      <c r="D87" s="7"/>
      <c r="E87" s="7"/>
    </row>
    <row r="88" spans="4:5" x14ac:dyDescent="0.25">
      <c r="D88" s="7"/>
      <c r="E88" s="7"/>
    </row>
    <row r="89" spans="4:5" x14ac:dyDescent="0.25">
      <c r="D89" s="7"/>
      <c r="E89" s="7"/>
    </row>
    <row r="90" spans="4:5" x14ac:dyDescent="0.25">
      <c r="D90" s="7"/>
      <c r="E90" s="7"/>
    </row>
    <row r="91" spans="4:5" x14ac:dyDescent="0.25">
      <c r="D91" s="7"/>
      <c r="E91" s="7"/>
    </row>
    <row r="92" spans="4:5" x14ac:dyDescent="0.25">
      <c r="D92" s="7"/>
      <c r="E92" s="7"/>
    </row>
    <row r="93" spans="4:5" x14ac:dyDescent="0.25">
      <c r="D93" s="7"/>
      <c r="E93" s="7"/>
    </row>
    <row r="94" spans="4:5" x14ac:dyDescent="0.25">
      <c r="D94" s="7"/>
      <c r="E94" s="7"/>
    </row>
    <row r="95" spans="4:5" x14ac:dyDescent="0.25">
      <c r="D95" s="7"/>
      <c r="E95" s="7"/>
    </row>
    <row r="96" spans="4:5" x14ac:dyDescent="0.25">
      <c r="D96" s="7"/>
      <c r="E96" s="7"/>
    </row>
    <row r="97" spans="4:5" x14ac:dyDescent="0.25">
      <c r="D97" s="7"/>
      <c r="E97" s="7"/>
    </row>
    <row r="98" spans="4:5" x14ac:dyDescent="0.25">
      <c r="D98" s="7"/>
      <c r="E98" s="7"/>
    </row>
    <row r="99" spans="4:5" x14ac:dyDescent="0.25">
      <c r="D99" s="7"/>
      <c r="E99" s="7"/>
    </row>
    <row r="100" spans="4:5" x14ac:dyDescent="0.25">
      <c r="D100" s="7"/>
      <c r="E100" s="7"/>
    </row>
    <row r="101" spans="4:5" x14ac:dyDescent="0.25">
      <c r="D101" s="7"/>
      <c r="E101" s="7"/>
    </row>
    <row r="102" spans="4:5" x14ac:dyDescent="0.25">
      <c r="D102" s="7"/>
      <c r="E102" s="7"/>
    </row>
    <row r="103" spans="4:5" x14ac:dyDescent="0.25">
      <c r="D103" s="7"/>
      <c r="E103" s="7"/>
    </row>
    <row r="104" spans="4:5" x14ac:dyDescent="0.25">
      <c r="D104" s="7"/>
      <c r="E104" s="7"/>
    </row>
    <row r="105" spans="4:5" x14ac:dyDescent="0.25">
      <c r="D105" s="7"/>
      <c r="E105" s="7"/>
    </row>
    <row r="106" spans="4:5" x14ac:dyDescent="0.25">
      <c r="D106" s="7"/>
      <c r="E106" s="7"/>
    </row>
    <row r="107" spans="4:5" x14ac:dyDescent="0.25">
      <c r="D107" s="7"/>
      <c r="E107" s="7"/>
    </row>
    <row r="108" spans="4:5" x14ac:dyDescent="0.25">
      <c r="D108" s="7"/>
      <c r="E108" s="7"/>
    </row>
    <row r="109" spans="4:5" x14ac:dyDescent="0.25">
      <c r="D109" s="7"/>
      <c r="E109" s="7"/>
    </row>
    <row r="110" spans="4:5" x14ac:dyDescent="0.25">
      <c r="D110" s="7"/>
      <c r="E110" s="7"/>
    </row>
    <row r="111" spans="4:5" x14ac:dyDescent="0.25">
      <c r="D111" s="7"/>
      <c r="E111" s="7"/>
    </row>
    <row r="112" spans="4:5" x14ac:dyDescent="0.25">
      <c r="D112" s="7"/>
      <c r="E112" s="7"/>
    </row>
    <row r="113" spans="4:5" x14ac:dyDescent="0.25">
      <c r="D113" s="7"/>
      <c r="E113" s="7"/>
    </row>
    <row r="114" spans="4:5" x14ac:dyDescent="0.25">
      <c r="D114" s="7"/>
      <c r="E114" s="7"/>
    </row>
    <row r="115" spans="4:5" x14ac:dyDescent="0.25">
      <c r="D115" s="7"/>
      <c r="E115" s="7"/>
    </row>
    <row r="116" spans="4:5" x14ac:dyDescent="0.25">
      <c r="D116" s="7"/>
      <c r="E116" s="7"/>
    </row>
    <row r="117" spans="4:5" x14ac:dyDescent="0.25">
      <c r="D117" s="7"/>
      <c r="E117" s="7"/>
    </row>
    <row r="118" spans="4:5" x14ac:dyDescent="0.25">
      <c r="D118" s="7"/>
      <c r="E118" s="7"/>
    </row>
    <row r="119" spans="4:5" x14ac:dyDescent="0.25">
      <c r="D119" s="7"/>
      <c r="E119" s="7"/>
    </row>
    <row r="120" spans="4:5" x14ac:dyDescent="0.25">
      <c r="D120" s="7"/>
      <c r="E120" s="7"/>
    </row>
    <row r="121" spans="4:5" x14ac:dyDescent="0.25">
      <c r="D121" s="7"/>
      <c r="E121" s="7"/>
    </row>
    <row r="122" spans="4:5" x14ac:dyDescent="0.25">
      <c r="D122" s="7"/>
      <c r="E122" s="7"/>
    </row>
    <row r="123" spans="4:5" x14ac:dyDescent="0.25">
      <c r="D123" s="7"/>
      <c r="E123" s="7"/>
    </row>
    <row r="124" spans="4:5" x14ac:dyDescent="0.25">
      <c r="D124" s="7"/>
      <c r="E124" s="7"/>
    </row>
    <row r="125" spans="4:5" x14ac:dyDescent="0.25">
      <c r="D125" s="7"/>
      <c r="E125" s="7"/>
    </row>
    <row r="126" spans="4:5" x14ac:dyDescent="0.25">
      <c r="D126" s="7"/>
      <c r="E126" s="7"/>
    </row>
    <row r="127" spans="4:5" x14ac:dyDescent="0.25">
      <c r="D127" s="7"/>
      <c r="E127" s="7"/>
    </row>
    <row r="128" spans="4:5" x14ac:dyDescent="0.25">
      <c r="D128" s="7"/>
      <c r="E128" s="7"/>
    </row>
    <row r="129" spans="4:5" x14ac:dyDescent="0.25">
      <c r="D129" s="7"/>
      <c r="E129" s="7"/>
    </row>
    <row r="130" spans="4:5" x14ac:dyDescent="0.25">
      <c r="D130" s="7"/>
      <c r="E130" s="7"/>
    </row>
    <row r="131" spans="4:5" x14ac:dyDescent="0.25">
      <c r="D131" s="7"/>
      <c r="E131" s="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80" zoomScaleNormal="80" workbookViewId="0">
      <selection activeCell="C20" sqref="C20"/>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9" t="s">
        <v>987</v>
      </c>
      <c r="B1" s="18"/>
      <c r="C1" s="18"/>
      <c r="D1" s="18"/>
      <c r="E1" s="18"/>
      <c r="F1" s="18"/>
      <c r="G1" s="18"/>
    </row>
    <row r="2" spans="1:7" x14ac:dyDescent="0.25">
      <c r="A2" s="59" t="s">
        <v>846</v>
      </c>
      <c r="B2" s="18"/>
      <c r="C2" s="18"/>
      <c r="D2" s="18"/>
      <c r="E2" s="18"/>
      <c r="F2" s="18"/>
      <c r="G2" s="18"/>
    </row>
    <row r="3" spans="1:7" ht="15.75" thickBot="1" x14ac:dyDescent="0.3">
      <c r="A3" s="721"/>
      <c r="B3" s="721"/>
      <c r="C3" s="721"/>
      <c r="D3" s="721"/>
      <c r="E3" s="721"/>
      <c r="F3" s="721"/>
      <c r="G3" s="721"/>
    </row>
    <row r="4" spans="1:7" ht="15" customHeight="1" x14ac:dyDescent="0.25">
      <c r="A4" s="722" t="s">
        <v>846</v>
      </c>
      <c r="B4" s="723"/>
      <c r="C4" s="723"/>
      <c r="D4" s="723"/>
      <c r="E4" s="723"/>
      <c r="F4" s="811"/>
      <c r="G4" s="795" t="s">
        <v>3178</v>
      </c>
    </row>
    <row r="5" spans="1:7" ht="24.95" customHeight="1" thickBot="1" x14ac:dyDescent="0.3">
      <c r="A5" s="793"/>
      <c r="B5" s="794"/>
      <c r="C5" s="794"/>
      <c r="D5" s="794"/>
      <c r="E5" s="794"/>
      <c r="F5" s="812"/>
      <c r="G5" s="796"/>
    </row>
    <row r="6" spans="1:7" ht="15" customHeight="1" thickBot="1" x14ac:dyDescent="0.3">
      <c r="A6" s="165" t="str">
        <f>Obsah!A26</f>
        <v>Informace platné k datu</v>
      </c>
      <c r="B6" s="164"/>
      <c r="C6" s="164"/>
      <c r="D6" s="164"/>
      <c r="E6" s="164"/>
      <c r="F6" s="163" t="str">
        <f>Obsah!C26</f>
        <v>(30/06/2015)</v>
      </c>
      <c r="G6" s="162"/>
    </row>
    <row r="7" spans="1:7" ht="38.1" customHeight="1" x14ac:dyDescent="0.25">
      <c r="A7" s="1030" t="s">
        <v>1027</v>
      </c>
      <c r="B7" s="1031"/>
      <c r="C7" s="156" t="s">
        <v>113</v>
      </c>
      <c r="D7" s="156" t="s">
        <v>112</v>
      </c>
      <c r="E7" s="156" t="s">
        <v>111</v>
      </c>
      <c r="F7" s="156" t="s">
        <v>110</v>
      </c>
      <c r="G7" s="843" t="s">
        <v>875</v>
      </c>
    </row>
    <row r="8" spans="1:7" ht="15" customHeight="1" x14ac:dyDescent="0.25">
      <c r="A8" s="1032"/>
      <c r="B8" s="1033"/>
      <c r="C8" s="155" t="s">
        <v>3321</v>
      </c>
      <c r="D8" s="155" t="s">
        <v>3319</v>
      </c>
      <c r="E8" s="155" t="s">
        <v>3291</v>
      </c>
      <c r="F8" s="155" t="s">
        <v>3213</v>
      </c>
      <c r="G8" s="844"/>
    </row>
    <row r="9" spans="1:7" ht="15" customHeight="1" x14ac:dyDescent="0.25">
      <c r="A9" s="1001" t="s">
        <v>874</v>
      </c>
      <c r="B9" s="161" t="s">
        <v>873</v>
      </c>
      <c r="C9" s="489">
        <v>36048</v>
      </c>
      <c r="D9" s="489">
        <v>34675</v>
      </c>
      <c r="E9" s="489">
        <v>33849</v>
      </c>
      <c r="F9" s="489">
        <v>31759</v>
      </c>
      <c r="G9" s="844"/>
    </row>
    <row r="10" spans="1:7" x14ac:dyDescent="0.25">
      <c r="A10" s="1001"/>
      <c r="B10" s="159" t="s">
        <v>872</v>
      </c>
      <c r="C10" s="489" t="s">
        <v>3318</v>
      </c>
      <c r="D10" s="489" t="s">
        <v>3318</v>
      </c>
      <c r="E10" s="489" t="s">
        <v>3318</v>
      </c>
      <c r="F10" s="489" t="s">
        <v>3318</v>
      </c>
      <c r="G10" s="844"/>
    </row>
    <row r="11" spans="1:7" ht="15.75" thickBot="1" x14ac:dyDescent="0.3">
      <c r="A11" s="1002"/>
      <c r="B11" s="157" t="s">
        <v>871</v>
      </c>
      <c r="C11" s="490" t="s">
        <v>3318</v>
      </c>
      <c r="D11" s="490" t="s">
        <v>3318</v>
      </c>
      <c r="E11" s="490" t="s">
        <v>3318</v>
      </c>
      <c r="F11" s="490" t="s">
        <v>3318</v>
      </c>
      <c r="G11" s="845"/>
    </row>
    <row r="12" spans="1:7" x14ac:dyDescent="0.25">
      <c r="A12" s="1005" t="s">
        <v>870</v>
      </c>
      <c r="B12" s="40" t="s">
        <v>869</v>
      </c>
      <c r="C12" s="152">
        <v>51375</v>
      </c>
      <c r="D12" s="152">
        <v>50877</v>
      </c>
      <c r="E12" s="152">
        <v>48357</v>
      </c>
      <c r="F12" s="152">
        <v>57098</v>
      </c>
      <c r="G12" s="691" t="s">
        <v>868</v>
      </c>
    </row>
    <row r="13" spans="1:7" x14ac:dyDescent="0.25">
      <c r="A13" s="1001"/>
      <c r="B13" s="159" t="s">
        <v>867</v>
      </c>
      <c r="C13" s="151">
        <v>6173</v>
      </c>
      <c r="D13" s="151">
        <v>6704</v>
      </c>
      <c r="E13" s="151">
        <v>5487</v>
      </c>
      <c r="F13" s="151">
        <v>5420</v>
      </c>
      <c r="G13" s="736"/>
    </row>
    <row r="14" spans="1:7" ht="25.5" x14ac:dyDescent="0.25">
      <c r="A14" s="1001"/>
      <c r="B14" s="159" t="s">
        <v>3148</v>
      </c>
      <c r="C14" s="151">
        <v>76617</v>
      </c>
      <c r="D14" s="151">
        <v>77491</v>
      </c>
      <c r="E14" s="151">
        <v>76441</v>
      </c>
      <c r="F14" s="151">
        <v>88635</v>
      </c>
      <c r="G14" s="736"/>
    </row>
    <row r="15" spans="1:7" ht="26.25" thickBot="1" x14ac:dyDescent="0.3">
      <c r="A15" s="1002"/>
      <c r="B15" s="157" t="s">
        <v>866</v>
      </c>
      <c r="C15" s="150">
        <v>900</v>
      </c>
      <c r="D15" s="150">
        <v>756</v>
      </c>
      <c r="E15" s="150">
        <v>1371</v>
      </c>
      <c r="F15" s="150">
        <v>4917</v>
      </c>
      <c r="G15" s="692"/>
    </row>
    <row r="16" spans="1:7" x14ac:dyDescent="0.25">
      <c r="C16" s="556"/>
    </row>
    <row r="17" spans="3:5" x14ac:dyDescent="0.25">
      <c r="C17" s="556"/>
    </row>
    <row r="18" spans="3:5" x14ac:dyDescent="0.25">
      <c r="C18" s="556"/>
    </row>
    <row r="19" spans="3:5" x14ac:dyDescent="0.25">
      <c r="C19" s="556"/>
    </row>
    <row r="20" spans="3:5" x14ac:dyDescent="0.25">
      <c r="C20" s="612"/>
      <c r="D20" s="605"/>
      <c r="E20" s="605"/>
    </row>
    <row r="22" spans="3:5" x14ac:dyDescent="0.25">
      <c r="E22" s="605"/>
    </row>
    <row r="26" spans="3:5" x14ac:dyDescent="0.25">
      <c r="E26" s="605"/>
    </row>
    <row r="27" spans="3:5" x14ac:dyDescent="0.25">
      <c r="E27" s="605"/>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P32" sqref="P32"/>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20" t="s">
        <v>3141</v>
      </c>
      <c r="B1" s="720"/>
      <c r="C1" s="720"/>
      <c r="D1" s="720"/>
      <c r="E1" s="18"/>
    </row>
    <row r="2" spans="1:6" x14ac:dyDescent="0.25">
      <c r="A2" s="720" t="s">
        <v>883</v>
      </c>
      <c r="B2" s="720"/>
      <c r="C2" s="720"/>
      <c r="D2" s="720"/>
      <c r="E2" s="18"/>
    </row>
    <row r="3" spans="1:6" ht="15.75" thickBot="1" x14ac:dyDescent="0.3">
      <c r="A3" s="721"/>
      <c r="B3" s="721"/>
      <c r="C3" s="721"/>
      <c r="D3" s="721"/>
      <c r="E3" s="721"/>
    </row>
    <row r="4" spans="1:6" ht="20.100000000000001" customHeight="1" x14ac:dyDescent="0.25">
      <c r="A4" s="722" t="s">
        <v>883</v>
      </c>
      <c r="B4" s="723"/>
      <c r="C4" s="723"/>
      <c r="D4" s="723"/>
      <c r="E4" s="726" t="s">
        <v>3179</v>
      </c>
    </row>
    <row r="5" spans="1:6" ht="20.100000000000001" customHeight="1" thickBot="1" x14ac:dyDescent="0.3">
      <c r="A5" s="724"/>
      <c r="B5" s="725"/>
      <c r="C5" s="725"/>
      <c r="D5" s="725"/>
      <c r="E5" s="727"/>
    </row>
    <row r="6" spans="1:6" ht="15.95" customHeight="1" thickBot="1" x14ac:dyDescent="0.3">
      <c r="A6" s="728" t="str">
        <f>Obsah!A32</f>
        <v>Informace platné k datu</v>
      </c>
      <c r="B6" s="729"/>
      <c r="C6" s="730"/>
      <c r="D6" s="17" t="str">
        <f>Obsah!C32</f>
        <v>(30/06/2015)</v>
      </c>
      <c r="E6" s="16"/>
    </row>
    <row r="7" spans="1:6" ht="15.95" customHeight="1" x14ac:dyDescent="0.25">
      <c r="A7" s="734" t="s">
        <v>54</v>
      </c>
      <c r="B7" s="744"/>
      <c r="C7" s="735"/>
      <c r="D7" s="259"/>
      <c r="E7" s="691" t="s">
        <v>53</v>
      </c>
    </row>
    <row r="8" spans="1:6" ht="30" customHeight="1" thickBot="1" x14ac:dyDescent="0.3">
      <c r="A8" s="1035" t="s">
        <v>885</v>
      </c>
      <c r="B8" s="1036"/>
      <c r="C8" s="1037"/>
      <c r="D8" s="267"/>
      <c r="E8" s="736"/>
    </row>
    <row r="9" spans="1:6" ht="30" customHeight="1" thickBot="1" x14ac:dyDescent="0.3">
      <c r="A9" s="731" t="s">
        <v>884</v>
      </c>
      <c r="B9" s="732"/>
      <c r="C9" s="733"/>
      <c r="D9" s="261"/>
      <c r="E9" s="14" t="s">
        <v>48</v>
      </c>
    </row>
    <row r="10" spans="1:6" s="1034" customFormat="1" ht="15" customHeight="1" x14ac:dyDescent="0.2"/>
    <row r="11" spans="1:6" s="1034" customFormat="1" ht="15" customHeight="1" x14ac:dyDescent="0.2"/>
    <row r="12" spans="1:6" ht="15" customHeight="1" x14ac:dyDescent="0.25">
      <c r="A12" s="169"/>
      <c r="B12" s="169"/>
      <c r="C12" s="169"/>
      <c r="D12" s="27"/>
      <c r="E12" s="167"/>
    </row>
    <row r="13" spans="1:6" ht="15" customHeight="1" x14ac:dyDescent="0.25">
      <c r="A13" s="169"/>
      <c r="B13" s="169"/>
      <c r="C13" s="169"/>
      <c r="D13" s="27"/>
      <c r="E13" s="167"/>
    </row>
    <row r="14" spans="1:6" ht="15" customHeight="1" x14ac:dyDescent="0.25">
      <c r="A14" s="169"/>
      <c r="B14" s="169"/>
      <c r="C14" s="169"/>
      <c r="D14" s="170"/>
      <c r="E14" s="167"/>
    </row>
    <row r="15" spans="1:6" ht="15" customHeight="1" x14ac:dyDescent="0.25">
      <c r="A15" s="169"/>
      <c r="B15" s="169"/>
      <c r="C15" s="169"/>
      <c r="D15" s="170"/>
      <c r="E15" s="167"/>
    </row>
    <row r="16" spans="1:6" ht="15" customHeight="1" x14ac:dyDescent="0.25">
      <c r="A16" s="169"/>
      <c r="B16" s="169"/>
      <c r="C16" s="169"/>
      <c r="D16" s="27"/>
      <c r="E16" s="167"/>
      <c r="F16" s="1"/>
    </row>
    <row r="17" spans="1:6" ht="15" customHeight="1" x14ac:dyDescent="0.25">
      <c r="A17" s="169"/>
      <c r="B17" s="169"/>
      <c r="C17" s="169"/>
      <c r="D17" s="27"/>
      <c r="E17" s="167"/>
      <c r="F17" s="1"/>
    </row>
    <row r="18" spans="1:6" ht="15" customHeight="1" x14ac:dyDescent="0.25">
      <c r="A18" s="169"/>
      <c r="B18" s="169"/>
      <c r="C18" s="169"/>
      <c r="D18" s="27"/>
      <c r="E18" s="167"/>
      <c r="F18" s="1"/>
    </row>
    <row r="19" spans="1:6" ht="15" customHeight="1" x14ac:dyDescent="0.25">
      <c r="A19" s="169"/>
      <c r="B19" s="169"/>
      <c r="C19" s="169"/>
      <c r="D19" s="27"/>
      <c r="E19" s="167"/>
      <c r="F19" s="1"/>
    </row>
    <row r="20" spans="1:6" ht="15" customHeight="1" x14ac:dyDescent="0.25">
      <c r="A20" s="169"/>
      <c r="B20" s="169"/>
      <c r="C20" s="169"/>
      <c r="D20" s="170"/>
      <c r="E20" s="167"/>
      <c r="F20" s="1"/>
    </row>
    <row r="21" spans="1:6" ht="15" customHeight="1" x14ac:dyDescent="0.25">
      <c r="A21" s="169"/>
      <c r="B21" s="169"/>
      <c r="C21" s="169"/>
      <c r="D21" s="170"/>
      <c r="E21" s="167"/>
      <c r="F21" s="1"/>
    </row>
    <row r="22" spans="1:6" ht="15" customHeight="1" x14ac:dyDescent="0.25">
      <c r="A22" s="169"/>
      <c r="B22" s="169"/>
      <c r="C22" s="169"/>
      <c r="D22" s="27"/>
      <c r="E22" s="167"/>
      <c r="F22" s="1"/>
    </row>
    <row r="23" spans="1:6" ht="15" customHeight="1" x14ac:dyDescent="0.25">
      <c r="A23" s="169"/>
      <c r="B23" s="169"/>
      <c r="C23" s="169"/>
      <c r="D23" s="27"/>
      <c r="E23" s="167"/>
      <c r="F23" s="1"/>
    </row>
    <row r="24" spans="1:6" ht="15" customHeight="1" x14ac:dyDescent="0.25">
      <c r="A24" s="169"/>
      <c r="B24" s="169"/>
      <c r="C24" s="169"/>
      <c r="D24" s="27"/>
      <c r="E24" s="167"/>
      <c r="F24" s="1"/>
    </row>
    <row r="25" spans="1:6" ht="15" customHeight="1" x14ac:dyDescent="0.25">
      <c r="A25" s="169"/>
      <c r="B25" s="169"/>
      <c r="C25" s="169"/>
      <c r="D25" s="27"/>
      <c r="E25" s="167"/>
      <c r="F25" s="1"/>
    </row>
    <row r="26" spans="1:6" ht="15" customHeight="1" x14ac:dyDescent="0.25">
      <c r="A26" s="169"/>
      <c r="B26" s="169"/>
      <c r="C26" s="169"/>
      <c r="D26" s="170"/>
      <c r="E26" s="167"/>
      <c r="F26" s="1"/>
    </row>
    <row r="27" spans="1:6" ht="15" customHeight="1" x14ac:dyDescent="0.25">
      <c r="A27" s="169"/>
      <c r="B27" s="169"/>
      <c r="C27" s="169"/>
      <c r="D27" s="170"/>
      <c r="E27" s="167"/>
      <c r="F27" s="1"/>
    </row>
    <row r="28" spans="1:6" ht="15" customHeight="1" x14ac:dyDescent="0.25">
      <c r="A28" s="169"/>
      <c r="B28" s="169"/>
      <c r="C28" s="169"/>
      <c r="D28" s="27"/>
      <c r="E28" s="167"/>
      <c r="F28" s="1"/>
    </row>
    <row r="29" spans="1:6" ht="15" customHeight="1" x14ac:dyDescent="0.25">
      <c r="A29" s="169"/>
      <c r="B29" s="169"/>
      <c r="C29" s="169"/>
      <c r="D29" s="27"/>
      <c r="E29" s="167"/>
    </row>
    <row r="30" spans="1:6" ht="15" customHeight="1" x14ac:dyDescent="0.25">
      <c r="A30" s="169"/>
      <c r="B30" s="169"/>
      <c r="C30" s="169"/>
      <c r="D30" s="27"/>
      <c r="E30" s="167"/>
    </row>
    <row r="31" spans="1:6" ht="15" customHeight="1" x14ac:dyDescent="0.25">
      <c r="A31" s="169"/>
      <c r="B31" s="169"/>
      <c r="C31" s="169"/>
      <c r="D31" s="27"/>
      <c r="E31" s="167"/>
    </row>
    <row r="32" spans="1:6" ht="15" customHeight="1" x14ac:dyDescent="0.25">
      <c r="A32" s="169"/>
      <c r="B32" s="169"/>
      <c r="C32" s="169"/>
      <c r="D32" s="170"/>
      <c r="E32" s="167"/>
    </row>
    <row r="33" spans="1:5" ht="15" customHeight="1" x14ac:dyDescent="0.25">
      <c r="A33" s="169"/>
      <c r="B33" s="169"/>
      <c r="C33" s="169"/>
      <c r="D33" s="170"/>
      <c r="E33" s="167"/>
    </row>
    <row r="34" spans="1:5" ht="15" customHeight="1" x14ac:dyDescent="0.25">
      <c r="A34" s="169"/>
      <c r="B34" s="169"/>
      <c r="C34" s="169"/>
      <c r="D34" s="27"/>
      <c r="E34" s="167"/>
    </row>
    <row r="35" spans="1:5" ht="15" customHeight="1" x14ac:dyDescent="0.25">
      <c r="A35" s="169"/>
      <c r="B35" s="169"/>
      <c r="C35" s="169"/>
      <c r="D35" s="27"/>
      <c r="E35" s="167"/>
    </row>
    <row r="36" spans="1:5" ht="15" customHeight="1" x14ac:dyDescent="0.25">
      <c r="A36" s="169"/>
      <c r="B36" s="169"/>
      <c r="C36" s="169"/>
      <c r="D36" s="27"/>
      <c r="E36" s="167"/>
    </row>
    <row r="37" spans="1:5" ht="15" customHeight="1" x14ac:dyDescent="0.25">
      <c r="A37" s="169"/>
      <c r="B37" s="169"/>
      <c r="C37" s="169"/>
      <c r="D37" s="27"/>
      <c r="E37" s="167"/>
    </row>
    <row r="38" spans="1:5" ht="15" customHeight="1" x14ac:dyDescent="0.25">
      <c r="A38" s="169"/>
      <c r="B38" s="169"/>
      <c r="C38" s="169"/>
      <c r="D38" s="170"/>
      <c r="E38" s="167"/>
    </row>
    <row r="39" spans="1:5" ht="15" customHeight="1" x14ac:dyDescent="0.25">
      <c r="A39" s="169"/>
      <c r="B39" s="169"/>
      <c r="C39" s="169"/>
      <c r="D39" s="170"/>
      <c r="E39" s="167"/>
    </row>
    <row r="40" spans="1:5" ht="15" customHeight="1" x14ac:dyDescent="0.25">
      <c r="A40" s="169"/>
      <c r="B40" s="169"/>
      <c r="C40" s="169"/>
      <c r="D40" s="27"/>
      <c r="E40" s="167"/>
    </row>
    <row r="41" spans="1:5" ht="15" customHeight="1" x14ac:dyDescent="0.25">
      <c r="A41" s="169"/>
      <c r="B41" s="169"/>
      <c r="C41" s="169"/>
      <c r="D41" s="27"/>
      <c r="E41" s="167"/>
    </row>
    <row r="42" spans="1:5" ht="15" customHeight="1" x14ac:dyDescent="0.25">
      <c r="A42" s="169"/>
      <c r="B42" s="169"/>
      <c r="C42" s="169"/>
      <c r="D42" s="27"/>
      <c r="E42" s="167"/>
    </row>
    <row r="43" spans="1:5" ht="15" customHeight="1" x14ac:dyDescent="0.25">
      <c r="A43" s="169"/>
      <c r="B43" s="169"/>
      <c r="C43" s="169"/>
      <c r="D43" s="27"/>
      <c r="E43" s="167"/>
    </row>
    <row r="44" spans="1:5" ht="15" customHeight="1" x14ac:dyDescent="0.25">
      <c r="A44" s="169"/>
      <c r="B44" s="169"/>
      <c r="C44" s="169"/>
      <c r="D44" s="170"/>
      <c r="E44" s="167"/>
    </row>
    <row r="45" spans="1:5" ht="15" customHeight="1" x14ac:dyDescent="0.25">
      <c r="A45" s="169"/>
      <c r="B45" s="169"/>
      <c r="C45" s="169"/>
      <c r="D45" s="170"/>
      <c r="E45" s="167"/>
    </row>
    <row r="46" spans="1:5" ht="15" customHeight="1" x14ac:dyDescent="0.25">
      <c r="A46" s="169"/>
      <c r="B46" s="169"/>
      <c r="C46" s="169"/>
      <c r="D46" s="27"/>
      <c r="E46" s="167"/>
    </row>
    <row r="47" spans="1:5" ht="15" customHeight="1" x14ac:dyDescent="0.25">
      <c r="A47" s="169"/>
      <c r="B47" s="169"/>
      <c r="C47" s="169"/>
      <c r="D47" s="27"/>
      <c r="E47" s="167"/>
    </row>
    <row r="48" spans="1:5" ht="15" customHeight="1" x14ac:dyDescent="0.25">
      <c r="A48" s="169"/>
      <c r="B48" s="169"/>
      <c r="C48" s="169"/>
      <c r="D48" s="27"/>
      <c r="E48" s="167"/>
    </row>
    <row r="49" spans="1:5" ht="15" customHeight="1" x14ac:dyDescent="0.25">
      <c r="A49" s="169"/>
      <c r="B49" s="169"/>
      <c r="C49" s="169"/>
      <c r="D49" s="27"/>
      <c r="E49" s="167"/>
    </row>
    <row r="50" spans="1:5" ht="15" customHeight="1" x14ac:dyDescent="0.25">
      <c r="A50" s="169"/>
      <c r="B50" s="169"/>
      <c r="C50" s="169"/>
      <c r="D50" s="170"/>
      <c r="E50" s="167"/>
    </row>
    <row r="51" spans="1:5" ht="15" customHeight="1" x14ac:dyDescent="0.25">
      <c r="A51" s="169"/>
      <c r="B51" s="169"/>
      <c r="C51" s="169"/>
      <c r="D51" s="170"/>
      <c r="E51" s="167"/>
    </row>
    <row r="52" spans="1:5" ht="15" customHeight="1" x14ac:dyDescent="0.25">
      <c r="A52" s="169"/>
      <c r="B52" s="169"/>
      <c r="C52" s="169"/>
      <c r="D52" s="27"/>
      <c r="E52" s="167"/>
    </row>
    <row r="53" spans="1:5" ht="15" customHeight="1" x14ac:dyDescent="0.25">
      <c r="A53" s="169"/>
      <c r="B53" s="169"/>
      <c r="C53" s="169"/>
      <c r="D53" s="27"/>
      <c r="E53" s="167"/>
    </row>
    <row r="54" spans="1:5" ht="15" customHeight="1" x14ac:dyDescent="0.25">
      <c r="A54" s="169"/>
      <c r="B54" s="169"/>
      <c r="C54" s="169"/>
      <c r="D54" s="27"/>
      <c r="E54" s="167"/>
    </row>
    <row r="55" spans="1:5" ht="15" customHeight="1" x14ac:dyDescent="0.25">
      <c r="A55" s="169"/>
      <c r="B55" s="169"/>
      <c r="C55" s="169"/>
      <c r="D55" s="27"/>
      <c r="E55" s="167"/>
    </row>
    <row r="56" spans="1:5" ht="15" customHeight="1" x14ac:dyDescent="0.25">
      <c r="A56" s="169"/>
      <c r="B56" s="169"/>
      <c r="C56" s="169"/>
      <c r="D56" s="170"/>
      <c r="E56" s="167"/>
    </row>
    <row r="57" spans="1:5" ht="15" customHeight="1" x14ac:dyDescent="0.25">
      <c r="A57" s="169"/>
      <c r="B57" s="169"/>
      <c r="C57" s="169"/>
      <c r="D57" s="170"/>
      <c r="E57" s="167"/>
    </row>
    <row r="58" spans="1:5" ht="15" customHeight="1" x14ac:dyDescent="0.25">
      <c r="A58" s="169"/>
      <c r="B58" s="169"/>
      <c r="C58" s="169"/>
      <c r="D58" s="27"/>
      <c r="E58" s="167"/>
    </row>
    <row r="59" spans="1:5" ht="15" customHeight="1" x14ac:dyDescent="0.25">
      <c r="A59" s="169"/>
      <c r="B59" s="169"/>
      <c r="C59" s="169"/>
      <c r="D59" s="27"/>
      <c r="E59" s="167"/>
    </row>
    <row r="60" spans="1:5" ht="15" customHeight="1" x14ac:dyDescent="0.25">
      <c r="A60" s="169"/>
      <c r="B60" s="169"/>
      <c r="C60" s="169"/>
      <c r="D60" s="27"/>
      <c r="E60" s="167"/>
    </row>
    <row r="61" spans="1:5" ht="15" customHeight="1" x14ac:dyDescent="0.25">
      <c r="A61" s="169"/>
      <c r="B61" s="169"/>
      <c r="C61" s="169"/>
      <c r="D61" s="27"/>
      <c r="E61" s="167"/>
    </row>
    <row r="62" spans="1:5" ht="15" customHeight="1" x14ac:dyDescent="0.25">
      <c r="A62" s="169"/>
      <c r="B62" s="169"/>
      <c r="C62" s="169"/>
      <c r="D62" s="170"/>
      <c r="E62" s="167"/>
    </row>
    <row r="63" spans="1:5" ht="15" customHeight="1" x14ac:dyDescent="0.25">
      <c r="A63" s="169"/>
      <c r="B63" s="169"/>
      <c r="C63" s="169"/>
      <c r="D63" s="170"/>
      <c r="E63" s="167"/>
    </row>
    <row r="64" spans="1:5" ht="15" customHeight="1" x14ac:dyDescent="0.25">
      <c r="A64" s="169"/>
      <c r="B64" s="169"/>
      <c r="C64" s="169"/>
      <c r="D64" s="27"/>
      <c r="E64" s="167"/>
    </row>
    <row r="65" spans="1:5" ht="15" customHeight="1" x14ac:dyDescent="0.25">
      <c r="A65" s="169"/>
      <c r="B65" s="169"/>
      <c r="C65" s="169"/>
      <c r="D65" s="27"/>
      <c r="E65" s="167"/>
    </row>
    <row r="66" spans="1:5" ht="15" customHeight="1" x14ac:dyDescent="0.25">
      <c r="A66" s="169"/>
      <c r="B66" s="169"/>
      <c r="C66" s="169"/>
      <c r="D66" s="27"/>
      <c r="E66" s="167"/>
    </row>
    <row r="67" spans="1:5" ht="15" customHeight="1" x14ac:dyDescent="0.25">
      <c r="A67" s="169"/>
      <c r="B67" s="169"/>
      <c r="C67" s="169"/>
      <c r="D67" s="27"/>
      <c r="E67" s="167"/>
    </row>
    <row r="68" spans="1:5" ht="15" customHeight="1" x14ac:dyDescent="0.25">
      <c r="A68" s="169"/>
      <c r="B68" s="169"/>
      <c r="C68" s="169"/>
      <c r="D68" s="170"/>
      <c r="E68" s="167"/>
    </row>
    <row r="69" spans="1:5" ht="15" customHeight="1" x14ac:dyDescent="0.25">
      <c r="A69" s="169"/>
      <c r="B69" s="169"/>
      <c r="C69" s="169"/>
      <c r="D69" s="170"/>
      <c r="E69" s="167"/>
    </row>
    <row r="70" spans="1:5" ht="15" customHeight="1" x14ac:dyDescent="0.25">
      <c r="A70" s="169"/>
      <c r="B70" s="169"/>
      <c r="C70" s="169"/>
      <c r="D70" s="27"/>
      <c r="E70" s="167"/>
    </row>
    <row r="71" spans="1:5" ht="15" customHeight="1" x14ac:dyDescent="0.25">
      <c r="A71" s="169"/>
      <c r="B71" s="169"/>
      <c r="C71" s="169"/>
      <c r="D71" s="27"/>
      <c r="E71" s="167"/>
    </row>
    <row r="72" spans="1:5" ht="15" customHeight="1" x14ac:dyDescent="0.25">
      <c r="A72" s="169"/>
      <c r="B72" s="169"/>
      <c r="C72" s="169"/>
      <c r="D72" s="27"/>
      <c r="E72" s="167"/>
    </row>
    <row r="73" spans="1:5" ht="15" customHeight="1" x14ac:dyDescent="0.25">
      <c r="A73" s="169"/>
      <c r="B73" s="169"/>
      <c r="C73" s="169"/>
      <c r="D73" s="27"/>
      <c r="E73" s="167"/>
    </row>
    <row r="74" spans="1:5" ht="15" customHeight="1" x14ac:dyDescent="0.25">
      <c r="A74" s="169"/>
      <c r="B74" s="169"/>
      <c r="C74" s="169"/>
      <c r="D74" s="170"/>
      <c r="E74" s="167"/>
    </row>
    <row r="75" spans="1:5" ht="30" customHeight="1" x14ac:dyDescent="0.25">
      <c r="A75" s="169"/>
      <c r="B75" s="169"/>
      <c r="C75" s="169"/>
      <c r="D75" s="170"/>
      <c r="E75" s="167"/>
    </row>
    <row r="76" spans="1:5" x14ac:dyDescent="0.25">
      <c r="A76" s="169"/>
      <c r="B76" s="169"/>
      <c r="C76" s="169"/>
      <c r="D76" s="27"/>
      <c r="E76" s="167"/>
    </row>
    <row r="77" spans="1:5" ht="39.950000000000003" customHeight="1" x14ac:dyDescent="0.25">
      <c r="A77" s="169"/>
      <c r="B77" s="169"/>
      <c r="C77" s="169"/>
      <c r="D77" s="27"/>
      <c r="E77" s="167"/>
    </row>
    <row r="78" spans="1:5" ht="30" customHeight="1" x14ac:dyDescent="0.25">
      <c r="A78" s="169"/>
      <c r="B78" s="169"/>
      <c r="C78" s="169"/>
      <c r="D78" s="27"/>
      <c r="E78" s="167"/>
    </row>
    <row r="79" spans="1:5" ht="30" customHeight="1" x14ac:dyDescent="0.25">
      <c r="A79" s="169"/>
      <c r="B79" s="169"/>
      <c r="C79" s="169"/>
      <c r="D79" s="27"/>
      <c r="E79" s="167"/>
    </row>
    <row r="80" spans="1:5" ht="30" customHeight="1" x14ac:dyDescent="0.25">
      <c r="A80" s="169"/>
      <c r="B80" s="169"/>
      <c r="C80" s="169"/>
      <c r="D80" s="170"/>
      <c r="E80" s="167"/>
    </row>
    <row r="81" spans="1:5" ht="30" customHeight="1" x14ac:dyDescent="0.25">
      <c r="A81" s="169"/>
      <c r="B81" s="169"/>
      <c r="C81" s="169"/>
      <c r="D81" s="170"/>
      <c r="E81" s="167"/>
    </row>
    <row r="82" spans="1:5" x14ac:dyDescent="0.25">
      <c r="A82" s="169"/>
      <c r="B82" s="169"/>
      <c r="C82" s="169"/>
      <c r="D82" s="27"/>
      <c r="E82" s="167"/>
    </row>
    <row r="83" spans="1:5" ht="39.950000000000003" customHeight="1" x14ac:dyDescent="0.25">
      <c r="A83" s="169"/>
      <c r="B83" s="169"/>
      <c r="C83" s="169"/>
      <c r="D83" s="27"/>
      <c r="E83" s="167"/>
    </row>
    <row r="84" spans="1:5" ht="30" customHeight="1" x14ac:dyDescent="0.25">
      <c r="A84" s="169"/>
      <c r="B84" s="169"/>
      <c r="C84" s="169"/>
      <c r="D84" s="27"/>
      <c r="E84" s="167"/>
    </row>
    <row r="85" spans="1:5" ht="30" customHeight="1" x14ac:dyDescent="0.25">
      <c r="A85" s="169"/>
      <c r="B85" s="169"/>
      <c r="C85" s="169"/>
      <c r="D85" s="27"/>
      <c r="E85" s="167"/>
    </row>
    <row r="86" spans="1:5" ht="30" customHeight="1" x14ac:dyDescent="0.25">
      <c r="A86" s="169"/>
      <c r="B86" s="169"/>
      <c r="C86" s="169"/>
      <c r="D86" s="170"/>
      <c r="E86" s="167"/>
    </row>
    <row r="87" spans="1:5" ht="30" customHeight="1" x14ac:dyDescent="0.25">
      <c r="A87" s="169"/>
      <c r="B87" s="169"/>
      <c r="C87" s="169"/>
      <c r="D87" s="170"/>
      <c r="E87" s="167"/>
    </row>
    <row r="88" spans="1:5" x14ac:dyDescent="0.25">
      <c r="A88" s="169"/>
      <c r="B88" s="169"/>
      <c r="C88" s="169"/>
      <c r="D88" s="27"/>
      <c r="E88" s="167"/>
    </row>
    <row r="89" spans="1:5" ht="39.950000000000003" customHeight="1" x14ac:dyDescent="0.25">
      <c r="A89" s="169"/>
      <c r="B89" s="169"/>
      <c r="C89" s="169"/>
      <c r="D89" s="27"/>
      <c r="E89" s="167"/>
    </row>
    <row r="90" spans="1:5" ht="30" customHeight="1" x14ac:dyDescent="0.25">
      <c r="A90" s="169"/>
      <c r="B90" s="169"/>
      <c r="C90" s="169"/>
      <c r="D90" s="27"/>
      <c r="E90" s="167"/>
    </row>
    <row r="91" spans="1:5" ht="30" customHeight="1" x14ac:dyDescent="0.25">
      <c r="A91" s="169"/>
      <c r="B91" s="169"/>
      <c r="C91" s="169"/>
      <c r="D91" s="27"/>
      <c r="E91" s="167"/>
    </row>
    <row r="92" spans="1:5" ht="30" customHeight="1" x14ac:dyDescent="0.25">
      <c r="A92" s="169"/>
      <c r="B92" s="169"/>
      <c r="C92" s="169"/>
      <c r="D92" s="170"/>
      <c r="E92" s="167"/>
    </row>
    <row r="93" spans="1:5" ht="30" customHeight="1" x14ac:dyDescent="0.25">
      <c r="A93" s="169"/>
      <c r="B93" s="169"/>
      <c r="C93" s="169"/>
      <c r="D93" s="170"/>
      <c r="E93" s="167"/>
    </row>
    <row r="94" spans="1:5" x14ac:dyDescent="0.25">
      <c r="A94" s="169"/>
      <c r="B94" s="169"/>
      <c r="C94" s="169"/>
      <c r="D94" s="27"/>
      <c r="E94" s="167"/>
    </row>
    <row r="95" spans="1:5" ht="39.950000000000003" customHeight="1" x14ac:dyDescent="0.25">
      <c r="A95" s="169"/>
      <c r="B95" s="169"/>
      <c r="C95" s="169"/>
      <c r="D95" s="27"/>
      <c r="E95" s="167"/>
    </row>
    <row r="96" spans="1:5" ht="30" customHeight="1" x14ac:dyDescent="0.25">
      <c r="A96" s="169"/>
      <c r="B96" s="169"/>
      <c r="C96" s="169"/>
      <c r="D96" s="27"/>
      <c r="E96" s="167"/>
    </row>
    <row r="97" spans="1:5" ht="30" customHeight="1" x14ac:dyDescent="0.25">
      <c r="A97" s="169"/>
      <c r="B97" s="169"/>
      <c r="C97" s="169"/>
      <c r="D97" s="27"/>
      <c r="E97" s="167"/>
    </row>
    <row r="98" spans="1:5" ht="30" customHeight="1" x14ac:dyDescent="0.25">
      <c r="A98" s="169"/>
      <c r="B98" s="169"/>
      <c r="C98" s="169"/>
      <c r="D98" s="170"/>
      <c r="E98" s="167"/>
    </row>
    <row r="99" spans="1:5" ht="30" customHeight="1" x14ac:dyDescent="0.25">
      <c r="A99" s="169"/>
      <c r="B99" s="169"/>
      <c r="C99" s="169"/>
      <c r="D99" s="170"/>
      <c r="E99" s="167"/>
    </row>
    <row r="100" spans="1:5" x14ac:dyDescent="0.25">
      <c r="A100" s="169"/>
      <c r="B100" s="169"/>
      <c r="C100" s="169"/>
      <c r="D100" s="27"/>
      <c r="E100" s="167"/>
    </row>
    <row r="101" spans="1:5" ht="39.950000000000003" customHeight="1" x14ac:dyDescent="0.25">
      <c r="A101" s="169"/>
      <c r="B101" s="169"/>
      <c r="C101" s="169"/>
      <c r="D101" s="27"/>
      <c r="E101" s="167"/>
    </row>
    <row r="102" spans="1:5" ht="30" customHeight="1" x14ac:dyDescent="0.25">
      <c r="A102" s="169"/>
      <c r="B102" s="169"/>
      <c r="C102" s="169"/>
      <c r="D102" s="27"/>
      <c r="E102" s="167"/>
    </row>
    <row r="103" spans="1:5" ht="30" customHeight="1" x14ac:dyDescent="0.25">
      <c r="A103" s="169"/>
      <c r="B103" s="169"/>
      <c r="C103" s="169"/>
      <c r="D103" s="27"/>
      <c r="E103" s="167"/>
    </row>
    <row r="104" spans="1:5" ht="30" customHeight="1" x14ac:dyDescent="0.25">
      <c r="A104" s="169"/>
      <c r="B104" s="169"/>
      <c r="C104" s="169"/>
      <c r="D104" s="170"/>
      <c r="E104" s="167"/>
    </row>
    <row r="105" spans="1:5" ht="30" customHeight="1" x14ac:dyDescent="0.25">
      <c r="A105" s="169"/>
      <c r="B105" s="169"/>
      <c r="C105" s="169"/>
      <c r="D105" s="170"/>
      <c r="E105" s="167"/>
    </row>
    <row r="106" spans="1:5" x14ac:dyDescent="0.25">
      <c r="A106" s="169"/>
      <c r="B106" s="169"/>
      <c r="C106" s="169"/>
      <c r="D106" s="27"/>
      <c r="E106" s="167"/>
    </row>
    <row r="107" spans="1:5" ht="39.950000000000003" customHeight="1" x14ac:dyDescent="0.25">
      <c r="A107" s="169"/>
      <c r="B107" s="169"/>
      <c r="C107" s="169"/>
      <c r="D107" s="27"/>
      <c r="E107" s="167"/>
    </row>
    <row r="108" spans="1:5" ht="30" customHeight="1" x14ac:dyDescent="0.25">
      <c r="A108" s="169"/>
      <c r="B108" s="169"/>
      <c r="C108" s="169"/>
      <c r="D108" s="27"/>
      <c r="E108" s="167"/>
    </row>
    <row r="109" spans="1:5" ht="30" customHeight="1" x14ac:dyDescent="0.25">
      <c r="A109" s="169"/>
      <c r="B109" s="169"/>
      <c r="C109" s="169"/>
      <c r="D109" s="27"/>
      <c r="E109" s="167"/>
    </row>
    <row r="110" spans="1:5" ht="30" customHeight="1" x14ac:dyDescent="0.25">
      <c r="A110" s="169"/>
      <c r="B110" s="169"/>
      <c r="C110" s="169"/>
      <c r="D110" s="170"/>
      <c r="E110" s="167"/>
    </row>
    <row r="111" spans="1:5" ht="30" customHeight="1" x14ac:dyDescent="0.25">
      <c r="A111" s="169"/>
      <c r="B111" s="169"/>
      <c r="C111" s="169"/>
      <c r="D111" s="170"/>
      <c r="E111" s="167"/>
    </row>
    <row r="112" spans="1:5" x14ac:dyDescent="0.25">
      <c r="A112" s="169"/>
      <c r="B112" s="169"/>
      <c r="C112" s="169"/>
      <c r="D112" s="27"/>
      <c r="E112" s="167"/>
    </row>
    <row r="113" spans="1:5" ht="39.950000000000003" customHeight="1" x14ac:dyDescent="0.25">
      <c r="A113" s="169"/>
      <c r="B113" s="169"/>
      <c r="C113" s="169"/>
      <c r="D113" s="27"/>
      <c r="E113" s="167"/>
    </row>
    <row r="114" spans="1:5" ht="30" customHeight="1" x14ac:dyDescent="0.25">
      <c r="A114" s="169"/>
      <c r="B114" s="169"/>
      <c r="C114" s="169"/>
      <c r="D114" s="27"/>
      <c r="E114" s="167"/>
    </row>
    <row r="115" spans="1:5" ht="30" customHeight="1" x14ac:dyDescent="0.25">
      <c r="A115" s="169"/>
      <c r="B115" s="169"/>
      <c r="C115" s="169"/>
      <c r="D115" s="27"/>
      <c r="E115" s="167"/>
    </row>
    <row r="116" spans="1:5" ht="30" customHeight="1" x14ac:dyDescent="0.25">
      <c r="A116" s="169"/>
      <c r="B116" s="169"/>
      <c r="C116" s="169"/>
      <c r="D116" s="170"/>
      <c r="E116" s="167"/>
    </row>
    <row r="117" spans="1:5" ht="30" customHeight="1" x14ac:dyDescent="0.25">
      <c r="A117" s="169"/>
      <c r="B117" s="169"/>
      <c r="C117" s="169"/>
      <c r="D117" s="170"/>
      <c r="E117" s="167"/>
    </row>
    <row r="118" spans="1:5" x14ac:dyDescent="0.25">
      <c r="A118" s="169"/>
      <c r="B118" s="169"/>
      <c r="C118" s="169"/>
      <c r="D118" s="27"/>
      <c r="E118" s="167"/>
    </row>
    <row r="119" spans="1:5" ht="39.950000000000003" customHeight="1" x14ac:dyDescent="0.25">
      <c r="A119" s="169"/>
      <c r="B119" s="169"/>
      <c r="C119" s="169"/>
      <c r="D119" s="27"/>
      <c r="E119" s="167"/>
    </row>
    <row r="120" spans="1:5" ht="30" customHeight="1" x14ac:dyDescent="0.25">
      <c r="A120" s="169"/>
      <c r="B120" s="169"/>
      <c r="C120" s="169"/>
      <c r="D120" s="27"/>
      <c r="E120" s="167"/>
    </row>
    <row r="121" spans="1:5" ht="30" customHeight="1" x14ac:dyDescent="0.25">
      <c r="A121" s="169"/>
      <c r="B121" s="169"/>
      <c r="C121" s="169"/>
      <c r="D121" s="27"/>
      <c r="E121" s="167"/>
    </row>
    <row r="122" spans="1:5" ht="30" customHeight="1" x14ac:dyDescent="0.25">
      <c r="A122" s="169"/>
      <c r="B122" s="169"/>
      <c r="C122" s="169"/>
      <c r="D122" s="170"/>
      <c r="E122" s="167"/>
    </row>
    <row r="123" spans="1:5" ht="30" customHeight="1" x14ac:dyDescent="0.25">
      <c r="A123" s="169"/>
      <c r="B123" s="169"/>
      <c r="C123" s="169"/>
      <c r="D123" s="170"/>
      <c r="E123" s="167"/>
    </row>
    <row r="124" spans="1:5" x14ac:dyDescent="0.25">
      <c r="A124" s="169"/>
      <c r="B124" s="169"/>
      <c r="C124" s="169"/>
      <c r="D124" s="27"/>
      <c r="E124" s="167"/>
    </row>
    <row r="125" spans="1:5" ht="39.950000000000003" customHeight="1" x14ac:dyDescent="0.25">
      <c r="A125" s="169"/>
      <c r="B125" s="169"/>
      <c r="C125" s="169"/>
      <c r="D125" s="27"/>
      <c r="E125" s="167"/>
    </row>
    <row r="126" spans="1:5" ht="30" customHeight="1" x14ac:dyDescent="0.25">
      <c r="A126" s="169"/>
      <c r="B126" s="169"/>
      <c r="C126" s="169"/>
      <c r="D126" s="27"/>
      <c r="E126" s="167"/>
    </row>
    <row r="127" spans="1:5" ht="30" customHeight="1" x14ac:dyDescent="0.25">
      <c r="A127" s="169"/>
      <c r="B127" s="169"/>
      <c r="C127" s="169"/>
      <c r="D127" s="27"/>
      <c r="E127" s="167"/>
    </row>
    <row r="128" spans="1:5" ht="30" customHeight="1" x14ac:dyDescent="0.25">
      <c r="A128" s="169"/>
      <c r="B128" s="169"/>
      <c r="C128" s="169"/>
      <c r="D128" s="170"/>
      <c r="E128" s="167"/>
    </row>
    <row r="129" spans="1:5" ht="30" customHeight="1" x14ac:dyDescent="0.25">
      <c r="A129" s="169"/>
      <c r="B129" s="169"/>
      <c r="C129" s="169"/>
      <c r="D129" s="170"/>
      <c r="E129" s="167"/>
    </row>
    <row r="130" spans="1:5" x14ac:dyDescent="0.25">
      <c r="A130" s="169"/>
      <c r="B130" s="169"/>
      <c r="C130" s="169"/>
      <c r="D130" s="27"/>
      <c r="E130" s="167"/>
    </row>
    <row r="131" spans="1:5" ht="39.950000000000003" customHeight="1" x14ac:dyDescent="0.25">
      <c r="A131" s="169"/>
      <c r="B131" s="169"/>
      <c r="C131" s="169"/>
      <c r="D131" s="27"/>
      <c r="E131" s="167"/>
    </row>
    <row r="132" spans="1:5" ht="30" customHeight="1" x14ac:dyDescent="0.25">
      <c r="A132" s="169"/>
      <c r="B132" s="169"/>
      <c r="C132" s="169"/>
      <c r="D132" s="27"/>
      <c r="E132" s="167"/>
    </row>
    <row r="133" spans="1:5" ht="30" customHeight="1" x14ac:dyDescent="0.25">
      <c r="A133" s="169"/>
      <c r="B133" s="169"/>
      <c r="C133" s="169"/>
      <c r="D133" s="27"/>
      <c r="E133" s="167"/>
    </row>
    <row r="134" spans="1:5" ht="30" customHeight="1" x14ac:dyDescent="0.25">
      <c r="A134" s="169"/>
      <c r="B134" s="169"/>
      <c r="C134" s="169"/>
      <c r="D134" s="170"/>
      <c r="E134" s="167"/>
    </row>
    <row r="135" spans="1:5" ht="30" customHeight="1" x14ac:dyDescent="0.25">
      <c r="A135" s="169"/>
      <c r="B135" s="169"/>
      <c r="C135" s="169"/>
      <c r="D135" s="170"/>
      <c r="E135" s="167"/>
    </row>
    <row r="136" spans="1:5" x14ac:dyDescent="0.25">
      <c r="A136" s="169"/>
      <c r="B136" s="169"/>
      <c r="C136" s="169"/>
      <c r="D136" s="27"/>
      <c r="E136" s="167"/>
    </row>
    <row r="137" spans="1:5" ht="39.950000000000003" customHeight="1" x14ac:dyDescent="0.25">
      <c r="A137" s="169"/>
      <c r="B137" s="169"/>
      <c r="C137" s="169"/>
      <c r="D137" s="27"/>
      <c r="E137" s="167"/>
    </row>
    <row r="138" spans="1:5" ht="30" customHeight="1" x14ac:dyDescent="0.25">
      <c r="A138" s="169"/>
      <c r="B138" s="169"/>
      <c r="C138" s="169"/>
      <c r="D138" s="27"/>
      <c r="E138" s="167"/>
    </row>
    <row r="139" spans="1:5" ht="30" customHeight="1" x14ac:dyDescent="0.25">
      <c r="A139" s="169"/>
      <c r="B139" s="169"/>
      <c r="C139" s="169"/>
      <c r="D139" s="27"/>
      <c r="E139" s="167"/>
    </row>
    <row r="140" spans="1:5" ht="30" customHeight="1" x14ac:dyDescent="0.25">
      <c r="A140" s="169"/>
      <c r="B140" s="169"/>
      <c r="C140" s="169"/>
      <c r="D140" s="170"/>
      <c r="E140" s="167"/>
    </row>
    <row r="141" spans="1:5" ht="30" customHeight="1" x14ac:dyDescent="0.25">
      <c r="A141" s="169"/>
      <c r="B141" s="169"/>
      <c r="C141" s="169"/>
      <c r="D141" s="170"/>
      <c r="E141" s="167"/>
    </row>
    <row r="142" spans="1:5" x14ac:dyDescent="0.25">
      <c r="A142" s="169"/>
      <c r="B142" s="169"/>
      <c r="C142" s="169"/>
      <c r="D142" s="27"/>
      <c r="E142" s="167"/>
    </row>
    <row r="143" spans="1:5" ht="39.950000000000003" customHeight="1" x14ac:dyDescent="0.25">
      <c r="A143" s="169"/>
      <c r="B143" s="169"/>
      <c r="C143" s="169"/>
      <c r="D143" s="27"/>
      <c r="E143" s="167"/>
    </row>
    <row r="144" spans="1:5" ht="30" customHeight="1" x14ac:dyDescent="0.25">
      <c r="A144" s="169"/>
      <c r="B144" s="169"/>
      <c r="C144" s="169"/>
      <c r="D144" s="27"/>
      <c r="E144" s="167"/>
    </row>
    <row r="145" spans="1:5" ht="30" customHeight="1" x14ac:dyDescent="0.25">
      <c r="A145" s="169"/>
      <c r="B145" s="169"/>
      <c r="C145" s="169"/>
      <c r="D145" s="27"/>
      <c r="E145" s="167"/>
    </row>
    <row r="146" spans="1:5" ht="30" customHeight="1" x14ac:dyDescent="0.25">
      <c r="A146" s="169"/>
      <c r="B146" s="169"/>
      <c r="C146" s="169"/>
      <c r="D146" s="170"/>
      <c r="E146" s="167"/>
    </row>
    <row r="147" spans="1:5" ht="30" customHeight="1" x14ac:dyDescent="0.25">
      <c r="A147" s="169"/>
      <c r="B147" s="169"/>
      <c r="C147" s="169"/>
      <c r="D147" s="170"/>
      <c r="E147" s="167"/>
    </row>
    <row r="148" spans="1:5" x14ac:dyDescent="0.25">
      <c r="A148" s="169"/>
      <c r="B148" s="169"/>
      <c r="C148" s="169"/>
      <c r="D148" s="27"/>
      <c r="E148" s="167"/>
    </row>
    <row r="149" spans="1:5" ht="39.950000000000003" customHeight="1" x14ac:dyDescent="0.25">
      <c r="A149" s="169"/>
      <c r="B149" s="169"/>
      <c r="C149" s="169"/>
      <c r="D149" s="27"/>
      <c r="E149" s="167"/>
    </row>
    <row r="150" spans="1:5" ht="30" customHeight="1" x14ac:dyDescent="0.25">
      <c r="A150" s="169"/>
      <c r="B150" s="169"/>
      <c r="C150" s="169"/>
      <c r="D150" s="27"/>
      <c r="E150" s="167"/>
    </row>
    <row r="151" spans="1:5" ht="30" customHeight="1" x14ac:dyDescent="0.25">
      <c r="A151" s="169"/>
      <c r="B151" s="169"/>
      <c r="C151" s="169"/>
      <c r="D151" s="27"/>
      <c r="E151" s="167"/>
    </row>
    <row r="152" spans="1:5" ht="30" customHeight="1" x14ac:dyDescent="0.25">
      <c r="A152" s="169"/>
      <c r="B152" s="169"/>
      <c r="C152" s="169"/>
      <c r="D152" s="170"/>
      <c r="E152" s="167"/>
    </row>
    <row r="153" spans="1:5" ht="30" customHeight="1" x14ac:dyDescent="0.25">
      <c r="A153" s="169"/>
      <c r="B153" s="169"/>
      <c r="C153" s="169"/>
      <c r="D153" s="170"/>
      <c r="E153" s="167"/>
    </row>
    <row r="154" spans="1:5" x14ac:dyDescent="0.25">
      <c r="A154" s="169"/>
      <c r="B154" s="169"/>
      <c r="C154" s="169"/>
      <c r="D154" s="27"/>
      <c r="E154" s="167"/>
    </row>
    <row r="155" spans="1:5" ht="39.950000000000003" customHeight="1" x14ac:dyDescent="0.25">
      <c r="A155" s="169"/>
      <c r="B155" s="169"/>
      <c r="C155" s="169"/>
      <c r="D155" s="27"/>
      <c r="E155" s="167"/>
    </row>
    <row r="156" spans="1:5" ht="30" customHeight="1" x14ac:dyDescent="0.25">
      <c r="A156" s="169"/>
      <c r="B156" s="169"/>
      <c r="C156" s="169"/>
      <c r="D156" s="27"/>
      <c r="E156" s="167"/>
    </row>
    <row r="157" spans="1:5" ht="30" customHeight="1" x14ac:dyDescent="0.25">
      <c r="A157" s="169"/>
      <c r="B157" s="169"/>
      <c r="C157" s="169"/>
      <c r="D157" s="27"/>
      <c r="E157" s="167"/>
    </row>
    <row r="158" spans="1:5" ht="30" customHeight="1" x14ac:dyDescent="0.25">
      <c r="A158" s="169"/>
      <c r="B158" s="169"/>
      <c r="C158" s="169"/>
      <c r="D158" s="170"/>
      <c r="E158" s="167"/>
    </row>
    <row r="159" spans="1:5" ht="30" customHeight="1" x14ac:dyDescent="0.25">
      <c r="A159" s="169"/>
      <c r="B159" s="169"/>
      <c r="C159" s="169"/>
      <c r="D159" s="170"/>
      <c r="E159" s="167"/>
    </row>
    <row r="160" spans="1:5" x14ac:dyDescent="0.25">
      <c r="A160" s="169"/>
      <c r="B160" s="169"/>
      <c r="C160" s="169"/>
      <c r="D160" s="27"/>
      <c r="E160" s="167"/>
    </row>
    <row r="161" spans="1:5" ht="39.950000000000003" customHeight="1" x14ac:dyDescent="0.25">
      <c r="A161" s="169"/>
      <c r="B161" s="169"/>
      <c r="C161" s="169"/>
      <c r="D161" s="27"/>
      <c r="E161" s="167"/>
    </row>
    <row r="162" spans="1:5" ht="30" customHeight="1" x14ac:dyDescent="0.25">
      <c r="A162" s="169"/>
      <c r="B162" s="169"/>
      <c r="C162" s="169"/>
      <c r="D162" s="27"/>
      <c r="E162" s="167"/>
    </row>
    <row r="163" spans="1:5" ht="30" customHeight="1" x14ac:dyDescent="0.25">
      <c r="A163" s="169"/>
      <c r="B163" s="169"/>
      <c r="C163" s="169"/>
      <c r="D163" s="27"/>
      <c r="E163" s="167"/>
    </row>
    <row r="164" spans="1:5" ht="30" customHeight="1" x14ac:dyDescent="0.25">
      <c r="A164" s="169"/>
      <c r="B164" s="169"/>
      <c r="C164" s="169"/>
      <c r="D164" s="170"/>
      <c r="E164" s="167"/>
    </row>
    <row r="165" spans="1:5" ht="30" customHeight="1" x14ac:dyDescent="0.25">
      <c r="A165" s="169"/>
      <c r="B165" s="169"/>
      <c r="C165" s="169"/>
      <c r="D165" s="170"/>
      <c r="E165" s="167"/>
    </row>
    <row r="166" spans="1:5" x14ac:dyDescent="0.25">
      <c r="A166" s="169"/>
      <c r="B166" s="169"/>
      <c r="C166" s="169"/>
      <c r="D166" s="27"/>
      <c r="E166" s="167"/>
    </row>
    <row r="167" spans="1:5" ht="39.950000000000003" customHeight="1" x14ac:dyDescent="0.25">
      <c r="A167" s="169"/>
      <c r="B167" s="169"/>
      <c r="C167" s="169"/>
      <c r="D167" s="27"/>
      <c r="E167" s="167"/>
    </row>
    <row r="168" spans="1:5" ht="30" customHeight="1" x14ac:dyDescent="0.25">
      <c r="A168" s="169"/>
      <c r="B168" s="169"/>
      <c r="C168" s="169"/>
      <c r="D168" s="27"/>
      <c r="E168" s="167"/>
    </row>
    <row r="169" spans="1:5" ht="30" customHeight="1" x14ac:dyDescent="0.25">
      <c r="A169" s="169"/>
      <c r="B169" s="169"/>
      <c r="C169" s="169"/>
      <c r="D169" s="27"/>
      <c r="E169" s="167"/>
    </row>
    <row r="170" spans="1:5" ht="30" customHeight="1" x14ac:dyDescent="0.25">
      <c r="A170" s="169"/>
      <c r="B170" s="169"/>
      <c r="C170" s="169"/>
      <c r="D170" s="170"/>
      <c r="E170" s="167"/>
    </row>
    <row r="171" spans="1:5" ht="30" customHeight="1" x14ac:dyDescent="0.25">
      <c r="A171" s="169"/>
      <c r="B171" s="169"/>
      <c r="C171" s="169"/>
      <c r="D171" s="170"/>
      <c r="E171" s="167"/>
    </row>
    <row r="172" spans="1:5" x14ac:dyDescent="0.25">
      <c r="A172" s="169"/>
      <c r="B172" s="169"/>
      <c r="C172" s="169"/>
      <c r="D172" s="27"/>
      <c r="E172" s="167"/>
    </row>
    <row r="173" spans="1:5" ht="39.950000000000003" customHeight="1" x14ac:dyDescent="0.25">
      <c r="A173" s="169"/>
      <c r="B173" s="169"/>
      <c r="C173" s="169"/>
      <c r="D173" s="27"/>
      <c r="E173" s="167"/>
    </row>
    <row r="174" spans="1:5" ht="30" customHeight="1" x14ac:dyDescent="0.25">
      <c r="A174" s="169"/>
      <c r="B174" s="169"/>
      <c r="C174" s="169"/>
      <c r="D174" s="27"/>
      <c r="E174" s="167"/>
    </row>
    <row r="175" spans="1:5" ht="30" customHeight="1" x14ac:dyDescent="0.25">
      <c r="A175" s="169"/>
      <c r="B175" s="169"/>
      <c r="C175" s="169"/>
      <c r="D175" s="27"/>
      <c r="E175" s="167"/>
    </row>
    <row r="176" spans="1:5" ht="30" customHeight="1" x14ac:dyDescent="0.25">
      <c r="A176" s="169"/>
      <c r="B176" s="169"/>
      <c r="C176" s="169"/>
      <c r="D176" s="170"/>
      <c r="E176" s="167"/>
    </row>
    <row r="177" spans="1:5" ht="30" customHeight="1" x14ac:dyDescent="0.25">
      <c r="A177" s="169"/>
      <c r="B177" s="169"/>
      <c r="C177" s="169"/>
      <c r="D177" s="170"/>
      <c r="E177" s="167"/>
    </row>
    <row r="178" spans="1:5" x14ac:dyDescent="0.25">
      <c r="A178" s="169"/>
      <c r="B178" s="169"/>
      <c r="C178" s="169"/>
      <c r="D178" s="27"/>
      <c r="E178" s="167"/>
    </row>
    <row r="179" spans="1:5" ht="39.950000000000003" customHeight="1" x14ac:dyDescent="0.25">
      <c r="A179" s="169"/>
      <c r="B179" s="169"/>
      <c r="C179" s="169"/>
      <c r="D179" s="27"/>
      <c r="E179" s="167"/>
    </row>
    <row r="180" spans="1:5" ht="30" customHeight="1" x14ac:dyDescent="0.25">
      <c r="A180" s="169"/>
      <c r="B180" s="169"/>
      <c r="C180" s="169"/>
      <c r="D180" s="27"/>
      <c r="E180" s="167"/>
    </row>
    <row r="181" spans="1:5" ht="30" customHeight="1" x14ac:dyDescent="0.25">
      <c r="A181" s="169"/>
      <c r="B181" s="169"/>
      <c r="C181" s="169"/>
      <c r="D181" s="27"/>
      <c r="E181" s="167"/>
    </row>
    <row r="182" spans="1:5" ht="30" customHeight="1" x14ac:dyDescent="0.25">
      <c r="A182" s="169"/>
      <c r="B182" s="169"/>
      <c r="C182" s="169"/>
      <c r="D182" s="170"/>
      <c r="E182" s="167"/>
    </row>
    <row r="183" spans="1:5" ht="30" customHeight="1" x14ac:dyDescent="0.25">
      <c r="A183" s="169"/>
      <c r="B183" s="169"/>
      <c r="C183" s="169"/>
      <c r="D183" s="170"/>
      <c r="E183" s="167"/>
    </row>
    <row r="184" spans="1:5" x14ac:dyDescent="0.25">
      <c r="A184" s="169"/>
      <c r="B184" s="169"/>
      <c r="C184" s="169"/>
      <c r="D184" s="27"/>
      <c r="E184" s="167"/>
    </row>
    <row r="185" spans="1:5" ht="39.950000000000003" customHeight="1" x14ac:dyDescent="0.25">
      <c r="A185" s="169"/>
      <c r="B185" s="169"/>
      <c r="C185" s="169"/>
      <c r="D185" s="27"/>
      <c r="E185" s="167"/>
    </row>
    <row r="186" spans="1:5" ht="30" customHeight="1" x14ac:dyDescent="0.25">
      <c r="A186" s="169"/>
      <c r="B186" s="169"/>
      <c r="C186" s="169"/>
      <c r="D186" s="27"/>
      <c r="E186" s="167"/>
    </row>
    <row r="187" spans="1:5" ht="30" customHeight="1" x14ac:dyDescent="0.25">
      <c r="A187" s="169"/>
      <c r="B187" s="169"/>
      <c r="C187" s="169"/>
      <c r="D187" s="27"/>
      <c r="E187" s="167"/>
    </row>
    <row r="188" spans="1:5" ht="30" customHeight="1" x14ac:dyDescent="0.25">
      <c r="A188" s="169"/>
      <c r="B188" s="169"/>
      <c r="C188" s="169"/>
      <c r="D188" s="170"/>
      <c r="E188" s="167"/>
    </row>
    <row r="189" spans="1:5" ht="30" customHeight="1" x14ac:dyDescent="0.25">
      <c r="A189" s="169"/>
      <c r="B189" s="169"/>
      <c r="C189" s="169"/>
      <c r="D189" s="170"/>
      <c r="E189" s="167"/>
    </row>
    <row r="190" spans="1:5" x14ac:dyDescent="0.25">
      <c r="A190" s="169"/>
      <c r="B190" s="169"/>
      <c r="C190" s="169"/>
      <c r="D190" s="27"/>
      <c r="E190" s="167"/>
    </row>
    <row r="191" spans="1:5" ht="39.950000000000003" customHeight="1" x14ac:dyDescent="0.25">
      <c r="A191" s="169"/>
      <c r="B191" s="169"/>
      <c r="C191" s="169"/>
      <c r="D191" s="27"/>
      <c r="E191" s="167"/>
    </row>
    <row r="192" spans="1:5" ht="30" customHeight="1" x14ac:dyDescent="0.25">
      <c r="A192" s="169"/>
      <c r="B192" s="169"/>
      <c r="C192" s="169"/>
      <c r="D192" s="27"/>
      <c r="E192" s="167"/>
    </row>
    <row r="193" spans="1:5" ht="30" customHeight="1" x14ac:dyDescent="0.25">
      <c r="A193" s="169"/>
      <c r="B193" s="169"/>
      <c r="C193" s="169"/>
      <c r="D193" s="27"/>
      <c r="E193" s="167"/>
    </row>
    <row r="194" spans="1:5" ht="30" customHeight="1" x14ac:dyDescent="0.25">
      <c r="A194" s="169"/>
      <c r="B194" s="169"/>
      <c r="C194" s="169"/>
      <c r="D194" s="170"/>
      <c r="E194" s="167"/>
    </row>
    <row r="195" spans="1:5" ht="30" customHeight="1" x14ac:dyDescent="0.25">
      <c r="A195" s="169"/>
      <c r="B195" s="169"/>
      <c r="C195" s="169"/>
      <c r="D195" s="170"/>
      <c r="E195" s="167"/>
    </row>
    <row r="196" spans="1:5" x14ac:dyDescent="0.25">
      <c r="A196" s="169"/>
      <c r="B196" s="169"/>
      <c r="C196" s="169"/>
      <c r="D196" s="27"/>
      <c r="E196" s="167"/>
    </row>
    <row r="197" spans="1:5" ht="39.950000000000003" customHeight="1" x14ac:dyDescent="0.25">
      <c r="A197" s="169"/>
      <c r="B197" s="169"/>
      <c r="C197" s="169"/>
      <c r="D197" s="27"/>
      <c r="E197" s="167"/>
    </row>
    <row r="198" spans="1:5" ht="30" customHeight="1" x14ac:dyDescent="0.25">
      <c r="A198" s="169"/>
      <c r="B198" s="169"/>
      <c r="C198" s="169"/>
      <c r="D198" s="27"/>
      <c r="E198" s="167"/>
    </row>
    <row r="199" spans="1:5" ht="30" customHeight="1" x14ac:dyDescent="0.25">
      <c r="A199" s="169"/>
      <c r="B199" s="169"/>
      <c r="C199" s="169"/>
      <c r="D199" s="27"/>
      <c r="E199" s="167"/>
    </row>
    <row r="200" spans="1:5" ht="30" customHeight="1" x14ac:dyDescent="0.25">
      <c r="A200" s="169"/>
      <c r="B200" s="169"/>
      <c r="C200" s="169"/>
      <c r="D200" s="170"/>
      <c r="E200" s="167"/>
    </row>
    <row r="201" spans="1:5" ht="30" customHeight="1" x14ac:dyDescent="0.25">
      <c r="A201" s="169"/>
      <c r="B201" s="169"/>
      <c r="C201" s="169"/>
      <c r="D201" s="170"/>
      <c r="E201" s="167"/>
    </row>
    <row r="202" spans="1:5" x14ac:dyDescent="0.25">
      <c r="A202" s="169"/>
      <c r="B202" s="169"/>
      <c r="C202" s="169"/>
      <c r="D202" s="27"/>
      <c r="E202" s="167"/>
    </row>
    <row r="203" spans="1:5" ht="39.950000000000003" customHeight="1" x14ac:dyDescent="0.25">
      <c r="A203" s="169"/>
      <c r="B203" s="169"/>
      <c r="C203" s="169"/>
      <c r="D203" s="27"/>
      <c r="E203" s="167"/>
    </row>
    <row r="204" spans="1:5" ht="30" customHeight="1" x14ac:dyDescent="0.25">
      <c r="A204" s="169"/>
      <c r="B204" s="169"/>
      <c r="C204" s="169"/>
      <c r="D204" s="27"/>
      <c r="E204" s="167"/>
    </row>
    <row r="205" spans="1:5" ht="30" customHeight="1" x14ac:dyDescent="0.25">
      <c r="A205" s="169"/>
      <c r="B205" s="169"/>
      <c r="C205" s="169"/>
      <c r="D205" s="27"/>
      <c r="E205" s="167"/>
    </row>
    <row r="206" spans="1:5" ht="30" customHeight="1" x14ac:dyDescent="0.25">
      <c r="A206" s="169"/>
      <c r="B206" s="169"/>
      <c r="C206" s="169"/>
      <c r="D206" s="170"/>
      <c r="E206" s="167"/>
    </row>
    <row r="207" spans="1:5" ht="30" customHeight="1" x14ac:dyDescent="0.25">
      <c r="A207" s="169"/>
      <c r="B207" s="169"/>
      <c r="C207" s="169"/>
      <c r="D207" s="170"/>
      <c r="E207" s="167"/>
    </row>
    <row r="208" spans="1:5" x14ac:dyDescent="0.25">
      <c r="A208" s="169"/>
      <c r="B208" s="169"/>
      <c r="C208" s="169"/>
      <c r="D208" s="27"/>
      <c r="E208" s="167"/>
    </row>
    <row r="209" spans="1:5" ht="39.950000000000003" customHeight="1" x14ac:dyDescent="0.25">
      <c r="A209" s="169"/>
      <c r="B209" s="169"/>
      <c r="C209" s="169"/>
      <c r="D209" s="27"/>
      <c r="E209" s="167"/>
    </row>
    <row r="210" spans="1:5" ht="30" customHeight="1" x14ac:dyDescent="0.25">
      <c r="A210" s="169"/>
      <c r="B210" s="169"/>
      <c r="C210" s="169"/>
      <c r="D210" s="27"/>
      <c r="E210" s="167"/>
    </row>
    <row r="211" spans="1:5" ht="30" customHeight="1" x14ac:dyDescent="0.25">
      <c r="A211" s="169"/>
      <c r="B211" s="169"/>
      <c r="C211" s="169"/>
      <c r="D211" s="27"/>
      <c r="E211" s="167"/>
    </row>
    <row r="212" spans="1:5" ht="30" customHeight="1" x14ac:dyDescent="0.25">
      <c r="A212" s="169"/>
      <c r="B212" s="169"/>
      <c r="C212" s="169"/>
      <c r="D212" s="170"/>
      <c r="E212" s="167"/>
    </row>
    <row r="213" spans="1:5" ht="30" customHeight="1" x14ac:dyDescent="0.25">
      <c r="A213" s="169"/>
      <c r="B213" s="169"/>
      <c r="C213" s="169"/>
      <c r="D213" s="170"/>
      <c r="E213" s="167"/>
    </row>
    <row r="214" spans="1:5" x14ac:dyDescent="0.25">
      <c r="A214" s="169"/>
      <c r="B214" s="169"/>
      <c r="C214" s="169"/>
      <c r="D214" s="27"/>
      <c r="E214" s="167"/>
    </row>
    <row r="215" spans="1:5" ht="39.950000000000003" customHeight="1" x14ac:dyDescent="0.25">
      <c r="A215" s="169"/>
      <c r="B215" s="169"/>
      <c r="C215" s="169"/>
      <c r="D215" s="27"/>
      <c r="E215" s="167"/>
    </row>
    <row r="216" spans="1:5" ht="30" customHeight="1" x14ac:dyDescent="0.25">
      <c r="A216" s="169"/>
      <c r="B216" s="169"/>
      <c r="C216" s="169"/>
      <c r="D216" s="27"/>
      <c r="E216" s="167"/>
    </row>
    <row r="217" spans="1:5" ht="30" customHeight="1" x14ac:dyDescent="0.25">
      <c r="A217" s="169"/>
      <c r="B217" s="169"/>
      <c r="C217" s="169"/>
      <c r="D217" s="27"/>
      <c r="E217" s="167"/>
    </row>
    <row r="218" spans="1:5" ht="30" customHeight="1" x14ac:dyDescent="0.25">
      <c r="A218" s="169"/>
      <c r="B218" s="169"/>
      <c r="C218" s="169"/>
      <c r="D218" s="170"/>
      <c r="E218" s="167"/>
    </row>
    <row r="219" spans="1:5" ht="30" customHeight="1" x14ac:dyDescent="0.25">
      <c r="A219" s="169"/>
      <c r="B219" s="169"/>
      <c r="C219" s="169"/>
      <c r="D219" s="170"/>
      <c r="E219" s="167"/>
    </row>
    <row r="220" spans="1:5" x14ac:dyDescent="0.25">
      <c r="A220" s="169"/>
      <c r="B220" s="169"/>
      <c r="C220" s="169"/>
      <c r="D220" s="27"/>
      <c r="E220" s="167"/>
    </row>
    <row r="221" spans="1:5" ht="39.950000000000003" customHeight="1" x14ac:dyDescent="0.25">
      <c r="A221" s="169"/>
      <c r="B221" s="169"/>
      <c r="C221" s="169"/>
      <c r="D221" s="27"/>
      <c r="E221" s="167"/>
    </row>
    <row r="222" spans="1:5" ht="30" customHeight="1" x14ac:dyDescent="0.25">
      <c r="A222" s="169"/>
      <c r="B222" s="169"/>
      <c r="C222" s="169"/>
      <c r="D222" s="27"/>
      <c r="E222" s="167"/>
    </row>
    <row r="223" spans="1:5" ht="30" customHeight="1" x14ac:dyDescent="0.25">
      <c r="A223" s="169"/>
      <c r="B223" s="169"/>
      <c r="C223" s="169"/>
      <c r="D223" s="27"/>
      <c r="E223" s="167"/>
    </row>
    <row r="224" spans="1:5" ht="30" customHeight="1" x14ac:dyDescent="0.25">
      <c r="A224" s="169"/>
      <c r="B224" s="169"/>
      <c r="C224" s="169"/>
      <c r="D224" s="170"/>
      <c r="E224" s="167"/>
    </row>
    <row r="225" spans="1:5" ht="30" customHeight="1" x14ac:dyDescent="0.25">
      <c r="A225" s="169"/>
      <c r="B225" s="169"/>
      <c r="C225" s="169"/>
      <c r="D225" s="170"/>
      <c r="E225" s="167"/>
    </row>
    <row r="226" spans="1:5" x14ac:dyDescent="0.25">
      <c r="A226" s="169"/>
      <c r="B226" s="169"/>
      <c r="C226" s="169"/>
      <c r="D226" s="27"/>
      <c r="E226" s="167"/>
    </row>
    <row r="227" spans="1:5" ht="39.950000000000003" customHeight="1" x14ac:dyDescent="0.25">
      <c r="A227" s="169"/>
      <c r="B227" s="169"/>
      <c r="C227" s="169"/>
      <c r="D227" s="27"/>
      <c r="E227" s="167"/>
    </row>
    <row r="228" spans="1:5" ht="30" customHeight="1" x14ac:dyDescent="0.25">
      <c r="A228" s="169"/>
      <c r="B228" s="169"/>
      <c r="C228" s="169"/>
      <c r="D228" s="27"/>
      <c r="E228" s="167"/>
    </row>
    <row r="229" spans="1:5" ht="30" customHeight="1" x14ac:dyDescent="0.25">
      <c r="A229" s="169"/>
      <c r="B229" s="169"/>
      <c r="C229" s="169"/>
      <c r="D229" s="27"/>
      <c r="E229" s="167"/>
    </row>
    <row r="230" spans="1:5" ht="30" customHeight="1" x14ac:dyDescent="0.25">
      <c r="A230" s="169"/>
      <c r="B230" s="169"/>
      <c r="C230" s="169"/>
      <c r="D230" s="170"/>
      <c r="E230" s="167"/>
    </row>
    <row r="231" spans="1:5" ht="30" customHeight="1" x14ac:dyDescent="0.25">
      <c r="A231" s="169"/>
      <c r="B231" s="169"/>
      <c r="C231" s="169"/>
      <c r="D231" s="170"/>
      <c r="E231" s="167"/>
    </row>
    <row r="232" spans="1:5" x14ac:dyDescent="0.25">
      <c r="A232" s="169"/>
      <c r="B232" s="169"/>
      <c r="C232" s="169"/>
      <c r="D232" s="27"/>
      <c r="E232" s="167"/>
    </row>
    <row r="233" spans="1:5" ht="39.950000000000003" customHeight="1" x14ac:dyDescent="0.25">
      <c r="A233" s="169"/>
      <c r="B233" s="169"/>
      <c r="C233" s="169"/>
      <c r="D233" s="27"/>
      <c r="E233" s="167"/>
    </row>
    <row r="234" spans="1:5" ht="30" customHeight="1" x14ac:dyDescent="0.25">
      <c r="A234" s="169"/>
      <c r="B234" s="169"/>
      <c r="C234" s="169"/>
      <c r="D234" s="27"/>
      <c r="E234" s="167"/>
    </row>
    <row r="235" spans="1:5" ht="30" customHeight="1" x14ac:dyDescent="0.25">
      <c r="A235" s="169"/>
      <c r="B235" s="169"/>
      <c r="C235" s="169"/>
      <c r="D235" s="27"/>
      <c r="E235" s="167"/>
    </row>
    <row r="236" spans="1:5" ht="30" customHeight="1" x14ac:dyDescent="0.25">
      <c r="A236" s="169"/>
      <c r="B236" s="169"/>
      <c r="C236" s="169"/>
      <c r="D236" s="170"/>
      <c r="E236" s="167"/>
    </row>
    <row r="237" spans="1:5" ht="30" customHeight="1" x14ac:dyDescent="0.25">
      <c r="A237" s="169"/>
      <c r="B237" s="169"/>
      <c r="C237" s="169"/>
      <c r="D237" s="170"/>
      <c r="E237" s="167"/>
    </row>
    <row r="238" spans="1:5" x14ac:dyDescent="0.25">
      <c r="A238" s="169"/>
      <c r="B238" s="169"/>
      <c r="C238" s="169"/>
      <c r="D238" s="27"/>
      <c r="E238" s="167"/>
    </row>
    <row r="239" spans="1:5" ht="39.950000000000003" customHeight="1" x14ac:dyDescent="0.25">
      <c r="A239" s="169"/>
      <c r="B239" s="169"/>
      <c r="C239" s="169"/>
      <c r="D239" s="27"/>
      <c r="E239" s="167"/>
    </row>
    <row r="240" spans="1:5" ht="30" customHeight="1" x14ac:dyDescent="0.25">
      <c r="A240" s="169"/>
      <c r="B240" s="169"/>
      <c r="C240" s="169"/>
      <c r="D240" s="27"/>
      <c r="E240" s="167"/>
    </row>
    <row r="241" spans="1:5" ht="30" customHeight="1" x14ac:dyDescent="0.25">
      <c r="A241" s="169"/>
      <c r="B241" s="169"/>
      <c r="C241" s="169"/>
      <c r="D241" s="27"/>
      <c r="E241" s="167"/>
    </row>
    <row r="242" spans="1:5" ht="30" customHeight="1" x14ac:dyDescent="0.25">
      <c r="A242" s="169"/>
      <c r="B242" s="169"/>
      <c r="C242" s="169"/>
      <c r="D242" s="170"/>
      <c r="E242" s="167"/>
    </row>
    <row r="243" spans="1:5" ht="30" customHeight="1" x14ac:dyDescent="0.25">
      <c r="A243" s="169"/>
      <c r="B243" s="169"/>
      <c r="C243" s="169"/>
      <c r="D243" s="170"/>
      <c r="E243" s="167"/>
    </row>
    <row r="244" spans="1:5" x14ac:dyDescent="0.25">
      <c r="A244" s="169"/>
      <c r="B244" s="169"/>
      <c r="C244" s="169"/>
      <c r="D244" s="27"/>
      <c r="E244" s="167"/>
    </row>
    <row r="245" spans="1:5" ht="39.950000000000003" customHeight="1" x14ac:dyDescent="0.25">
      <c r="A245" s="169"/>
      <c r="B245" s="169"/>
      <c r="C245" s="169"/>
      <c r="D245" s="27"/>
      <c r="E245" s="167"/>
    </row>
    <row r="246" spans="1:5" ht="30" customHeight="1" x14ac:dyDescent="0.25">
      <c r="A246" s="169"/>
      <c r="B246" s="169"/>
      <c r="C246" s="169"/>
      <c r="D246" s="27"/>
      <c r="E246" s="167"/>
    </row>
    <row r="247" spans="1:5" ht="30" customHeight="1" x14ac:dyDescent="0.25">
      <c r="A247" s="169"/>
      <c r="B247" s="169"/>
      <c r="C247" s="169"/>
      <c r="D247" s="27"/>
      <c r="E247" s="167"/>
    </row>
    <row r="248" spans="1:5" ht="30" customHeight="1" x14ac:dyDescent="0.25">
      <c r="A248" s="169"/>
      <c r="B248" s="169"/>
      <c r="C248" s="169"/>
      <c r="D248" s="170"/>
      <c r="E248" s="167"/>
    </row>
    <row r="249" spans="1:5" ht="30" customHeight="1" x14ac:dyDescent="0.25">
      <c r="A249" s="169"/>
      <c r="B249" s="169"/>
      <c r="C249" s="169"/>
      <c r="D249" s="170"/>
      <c r="E249" s="167"/>
    </row>
    <row r="250" spans="1:5" x14ac:dyDescent="0.25">
      <c r="A250" s="169"/>
      <c r="B250" s="169"/>
      <c r="C250" s="169"/>
      <c r="D250" s="27"/>
      <c r="E250" s="167"/>
    </row>
    <row r="251" spans="1:5" ht="39.950000000000003" customHeight="1" x14ac:dyDescent="0.25">
      <c r="A251" s="169"/>
      <c r="B251" s="169"/>
      <c r="C251" s="169"/>
      <c r="D251" s="27"/>
      <c r="E251" s="167"/>
    </row>
    <row r="252" spans="1:5" ht="30" customHeight="1" x14ac:dyDescent="0.25">
      <c r="A252" s="169"/>
      <c r="B252" s="169"/>
      <c r="C252" s="169"/>
      <c r="D252" s="27"/>
      <c r="E252" s="167"/>
    </row>
    <row r="253" spans="1:5" ht="30" customHeight="1" x14ac:dyDescent="0.25">
      <c r="A253" s="169"/>
      <c r="B253" s="169"/>
      <c r="C253" s="169"/>
      <c r="D253" s="27"/>
      <c r="E253" s="167"/>
    </row>
    <row r="254" spans="1:5" ht="30" customHeight="1" x14ac:dyDescent="0.25">
      <c r="A254" s="169"/>
      <c r="B254" s="169"/>
      <c r="C254" s="169"/>
      <c r="D254" s="170"/>
      <c r="E254" s="167"/>
    </row>
    <row r="255" spans="1:5" ht="30" customHeight="1" x14ac:dyDescent="0.25">
      <c r="A255" s="169"/>
      <c r="B255" s="169"/>
      <c r="C255" s="169"/>
      <c r="D255" s="170"/>
      <c r="E255" s="167"/>
    </row>
    <row r="256" spans="1:5" x14ac:dyDescent="0.25">
      <c r="A256" s="169"/>
      <c r="B256" s="169"/>
      <c r="C256" s="169"/>
      <c r="D256" s="27"/>
      <c r="E256" s="167"/>
    </row>
    <row r="257" spans="1:5" ht="39.950000000000003" customHeight="1" x14ac:dyDescent="0.25">
      <c r="A257" s="169"/>
      <c r="B257" s="169"/>
      <c r="C257" s="169"/>
      <c r="D257" s="27"/>
      <c r="E257" s="167"/>
    </row>
    <row r="258" spans="1:5" ht="30" customHeight="1" x14ac:dyDescent="0.25">
      <c r="A258" s="169"/>
      <c r="B258" s="169"/>
      <c r="C258" s="169"/>
      <c r="D258" s="27"/>
      <c r="E258" s="167"/>
    </row>
    <row r="259" spans="1:5" ht="30" customHeight="1" x14ac:dyDescent="0.25">
      <c r="A259" s="169"/>
      <c r="B259" s="169"/>
      <c r="C259" s="169"/>
      <c r="D259" s="27"/>
      <c r="E259" s="167"/>
    </row>
    <row r="260" spans="1:5" ht="30" customHeight="1" x14ac:dyDescent="0.25">
      <c r="A260" s="169"/>
      <c r="B260" s="169"/>
      <c r="C260" s="169"/>
      <c r="D260" s="170"/>
      <c r="E260" s="167"/>
    </row>
    <row r="261" spans="1:5" ht="30" customHeight="1" x14ac:dyDescent="0.25">
      <c r="A261" s="169"/>
      <c r="B261" s="169"/>
      <c r="C261" s="169"/>
      <c r="D261" s="170"/>
      <c r="E261" s="167"/>
    </row>
    <row r="262" spans="1:5" x14ac:dyDescent="0.25">
      <c r="A262" s="169"/>
      <c r="B262" s="169"/>
      <c r="C262" s="169"/>
      <c r="D262" s="27"/>
      <c r="E262" s="167"/>
    </row>
    <row r="263" spans="1:5" ht="39.950000000000003" customHeight="1" x14ac:dyDescent="0.25">
      <c r="A263" s="169"/>
      <c r="B263" s="169"/>
      <c r="C263" s="169"/>
      <c r="D263" s="27"/>
      <c r="E263" s="167"/>
    </row>
    <row r="264" spans="1:5" ht="30" customHeight="1" x14ac:dyDescent="0.25">
      <c r="A264" s="169"/>
      <c r="B264" s="169"/>
      <c r="C264" s="169"/>
      <c r="D264" s="27"/>
      <c r="E264" s="167"/>
    </row>
    <row r="265" spans="1:5" ht="30" customHeight="1" x14ac:dyDescent="0.25">
      <c r="A265" s="169"/>
      <c r="B265" s="169"/>
      <c r="C265" s="169"/>
      <c r="D265" s="27"/>
      <c r="E265" s="167"/>
    </row>
    <row r="266" spans="1:5" ht="30" customHeight="1" x14ac:dyDescent="0.25">
      <c r="A266" s="169"/>
      <c r="B266" s="169"/>
      <c r="C266" s="169"/>
      <c r="D266" s="170"/>
      <c r="E266" s="167"/>
    </row>
    <row r="267" spans="1:5" ht="30" customHeight="1" x14ac:dyDescent="0.25">
      <c r="A267" s="169"/>
      <c r="B267" s="169"/>
      <c r="C267" s="169"/>
      <c r="D267" s="170"/>
      <c r="E267" s="167"/>
    </row>
    <row r="268" spans="1:5" x14ac:dyDescent="0.25">
      <c r="A268" s="169"/>
      <c r="B268" s="169"/>
      <c r="C268" s="169"/>
      <c r="D268" s="27"/>
      <c r="E268" s="167"/>
    </row>
    <row r="269" spans="1:5" ht="39.950000000000003" customHeight="1" x14ac:dyDescent="0.25">
      <c r="A269" s="169"/>
      <c r="B269" s="169"/>
      <c r="C269" s="169"/>
      <c r="D269" s="27"/>
      <c r="E269" s="167"/>
    </row>
    <row r="270" spans="1:5" ht="30" customHeight="1" x14ac:dyDescent="0.25">
      <c r="A270" s="169"/>
      <c r="B270" s="169"/>
      <c r="C270" s="169"/>
      <c r="D270" s="27"/>
      <c r="E270" s="167"/>
    </row>
    <row r="271" spans="1:5" ht="30" customHeight="1" x14ac:dyDescent="0.25">
      <c r="A271" s="169"/>
      <c r="B271" s="169"/>
      <c r="C271" s="169"/>
      <c r="D271" s="27"/>
      <c r="E271" s="167"/>
    </row>
    <row r="272" spans="1:5" ht="30" customHeight="1" x14ac:dyDescent="0.25">
      <c r="A272" s="169"/>
      <c r="B272" s="169"/>
      <c r="C272" s="169"/>
      <c r="D272" s="170"/>
      <c r="E272" s="167"/>
    </row>
    <row r="273" spans="1:5" ht="30" customHeight="1" x14ac:dyDescent="0.25">
      <c r="A273" s="169"/>
      <c r="B273" s="169"/>
      <c r="C273" s="169"/>
      <c r="D273" s="170"/>
      <c r="E273" s="167"/>
    </row>
    <row r="274" spans="1:5" x14ac:dyDescent="0.25">
      <c r="A274" s="169"/>
      <c r="B274" s="169"/>
      <c r="C274" s="169"/>
      <c r="D274" s="27"/>
      <c r="E274" s="167"/>
    </row>
    <row r="275" spans="1:5" ht="39.950000000000003" customHeight="1" x14ac:dyDescent="0.25">
      <c r="A275" s="169"/>
      <c r="B275" s="169"/>
      <c r="C275" s="169"/>
      <c r="D275" s="27"/>
      <c r="E275" s="167"/>
    </row>
    <row r="276" spans="1:5" ht="30" customHeight="1" x14ac:dyDescent="0.25">
      <c r="A276" s="169"/>
      <c r="B276" s="169"/>
      <c r="C276" s="169"/>
      <c r="D276" s="27"/>
      <c r="E276" s="167"/>
    </row>
    <row r="277" spans="1:5" ht="30" customHeight="1" x14ac:dyDescent="0.25">
      <c r="A277" s="169"/>
      <c r="B277" s="169"/>
      <c r="C277" s="169"/>
      <c r="D277" s="27"/>
      <c r="E277" s="167"/>
    </row>
    <row r="278" spans="1:5" ht="30" customHeight="1" x14ac:dyDescent="0.25">
      <c r="A278" s="169"/>
      <c r="B278" s="169"/>
      <c r="C278" s="169"/>
      <c r="D278" s="170"/>
      <c r="E278" s="167"/>
    </row>
    <row r="279" spans="1:5" ht="30" customHeight="1" x14ac:dyDescent="0.25">
      <c r="A279" s="169"/>
      <c r="B279" s="169"/>
      <c r="C279" s="169"/>
      <c r="D279" s="170"/>
      <c r="E279" s="167"/>
    </row>
    <row r="280" spans="1:5" x14ac:dyDescent="0.25">
      <c r="A280" s="169"/>
      <c r="B280" s="169"/>
      <c r="C280" s="169"/>
      <c r="D280" s="27"/>
      <c r="E280" s="167"/>
    </row>
    <row r="281" spans="1:5" ht="39.950000000000003" customHeight="1" x14ac:dyDescent="0.25">
      <c r="A281" s="169"/>
      <c r="B281" s="169"/>
      <c r="C281" s="169"/>
      <c r="D281" s="27"/>
      <c r="E281" s="167"/>
    </row>
    <row r="282" spans="1:5" ht="30" customHeight="1" x14ac:dyDescent="0.25">
      <c r="A282" s="169"/>
      <c r="B282" s="169"/>
      <c r="C282" s="169"/>
      <c r="D282" s="27"/>
      <c r="E282" s="167"/>
    </row>
    <row r="283" spans="1:5" ht="30" customHeight="1" x14ac:dyDescent="0.25">
      <c r="A283" s="169"/>
      <c r="B283" s="169"/>
      <c r="C283" s="169"/>
      <c r="D283" s="27"/>
      <c r="E283" s="167"/>
    </row>
    <row r="284" spans="1:5" ht="30" customHeight="1" x14ac:dyDescent="0.25">
      <c r="A284" s="169"/>
      <c r="B284" s="169"/>
      <c r="C284" s="169"/>
      <c r="D284" s="170"/>
      <c r="E284" s="167"/>
    </row>
    <row r="285" spans="1:5" ht="30" customHeight="1" x14ac:dyDescent="0.25">
      <c r="A285" s="169"/>
      <c r="B285" s="169"/>
      <c r="C285" s="169"/>
      <c r="D285" s="170"/>
      <c r="E285" s="167"/>
    </row>
    <row r="286" spans="1:5" x14ac:dyDescent="0.25">
      <c r="A286" s="169"/>
      <c r="B286" s="169"/>
      <c r="C286" s="169"/>
      <c r="D286" s="27"/>
      <c r="E286" s="167"/>
    </row>
    <row r="287" spans="1:5" ht="39.950000000000003" customHeight="1" x14ac:dyDescent="0.25">
      <c r="A287" s="169"/>
      <c r="B287" s="169"/>
      <c r="C287" s="169"/>
      <c r="D287" s="27"/>
      <c r="E287" s="167"/>
    </row>
    <row r="288" spans="1:5" ht="30" customHeight="1" x14ac:dyDescent="0.25">
      <c r="A288" s="169"/>
      <c r="B288" s="169"/>
      <c r="C288" s="169"/>
      <c r="D288" s="27"/>
      <c r="E288" s="167"/>
    </row>
    <row r="289" spans="1:5" ht="30" customHeight="1" x14ac:dyDescent="0.25">
      <c r="A289" s="169"/>
      <c r="B289" s="169"/>
      <c r="C289" s="169"/>
      <c r="D289" s="27"/>
      <c r="E289" s="167"/>
    </row>
    <row r="290" spans="1:5" ht="30" customHeight="1" x14ac:dyDescent="0.25">
      <c r="A290" s="169"/>
      <c r="B290" s="169"/>
      <c r="C290" s="169"/>
      <c r="D290" s="170"/>
      <c r="E290" s="167"/>
    </row>
    <row r="291" spans="1:5" ht="30" customHeight="1" x14ac:dyDescent="0.25">
      <c r="A291" s="169"/>
      <c r="B291" s="169"/>
      <c r="C291" s="169"/>
      <c r="D291" s="170"/>
      <c r="E291" s="167"/>
    </row>
    <row r="292" spans="1:5" x14ac:dyDescent="0.25">
      <c r="A292" s="169"/>
      <c r="B292" s="169"/>
      <c r="C292" s="169"/>
      <c r="D292" s="27"/>
      <c r="E292" s="167"/>
    </row>
    <row r="293" spans="1:5" ht="39.950000000000003" customHeight="1" x14ac:dyDescent="0.25">
      <c r="A293" s="169"/>
      <c r="B293" s="169"/>
      <c r="C293" s="169"/>
      <c r="D293" s="27"/>
      <c r="E293" s="167"/>
    </row>
    <row r="294" spans="1:5" ht="30" customHeight="1" x14ac:dyDescent="0.25">
      <c r="A294" s="169"/>
      <c r="B294" s="169"/>
      <c r="C294" s="169"/>
      <c r="D294" s="27"/>
      <c r="E294" s="167"/>
    </row>
    <row r="295" spans="1:5" ht="30" customHeight="1" x14ac:dyDescent="0.25">
      <c r="A295" s="169"/>
      <c r="B295" s="169"/>
      <c r="C295" s="169"/>
      <c r="D295" s="27"/>
      <c r="E295" s="167"/>
    </row>
    <row r="296" spans="1:5" ht="30" customHeight="1" x14ac:dyDescent="0.25">
      <c r="A296" s="169"/>
      <c r="B296" s="169"/>
      <c r="C296" s="169"/>
      <c r="D296" s="170"/>
      <c r="E296" s="167"/>
    </row>
    <row r="297" spans="1:5" ht="30" customHeight="1" x14ac:dyDescent="0.25">
      <c r="A297" s="169"/>
      <c r="B297" s="169"/>
      <c r="C297" s="169"/>
      <c r="D297" s="170"/>
      <c r="E297" s="167"/>
    </row>
    <row r="298" spans="1:5" x14ac:dyDescent="0.25">
      <c r="A298" s="169"/>
      <c r="B298" s="169"/>
      <c r="C298" s="169"/>
      <c r="D298" s="27"/>
      <c r="E298" s="167"/>
    </row>
    <row r="299" spans="1:5" ht="39.950000000000003" customHeight="1" x14ac:dyDescent="0.25">
      <c r="A299" s="169"/>
      <c r="B299" s="169"/>
      <c r="C299" s="169"/>
      <c r="D299" s="27"/>
      <c r="E299" s="167"/>
    </row>
    <row r="300" spans="1:5" ht="30" customHeight="1" x14ac:dyDescent="0.25">
      <c r="A300" s="169"/>
      <c r="B300" s="169"/>
      <c r="C300" s="169"/>
      <c r="D300" s="27"/>
      <c r="E300" s="167"/>
    </row>
    <row r="301" spans="1:5" ht="30" customHeight="1" x14ac:dyDescent="0.25">
      <c r="A301" s="169"/>
      <c r="B301" s="169"/>
      <c r="C301" s="169"/>
      <c r="D301" s="27"/>
      <c r="E301" s="167"/>
    </row>
    <row r="302" spans="1:5" ht="30" customHeight="1" x14ac:dyDescent="0.25">
      <c r="A302" s="169"/>
      <c r="B302" s="169"/>
      <c r="C302" s="169"/>
      <c r="D302" s="170"/>
      <c r="E302" s="167"/>
    </row>
    <row r="303" spans="1:5" ht="30" customHeight="1" x14ac:dyDescent="0.25">
      <c r="A303" s="169"/>
      <c r="B303" s="169"/>
      <c r="C303" s="169"/>
      <c r="D303" s="170"/>
      <c r="E303" s="167"/>
    </row>
    <row r="304" spans="1:5" x14ac:dyDescent="0.25">
      <c r="A304" s="169"/>
      <c r="B304" s="169"/>
      <c r="C304" s="169"/>
      <c r="D304" s="27"/>
      <c r="E304" s="167"/>
    </row>
    <row r="305" spans="1:5" ht="39.950000000000003" customHeight="1" x14ac:dyDescent="0.25">
      <c r="A305" s="169"/>
      <c r="B305" s="169"/>
      <c r="C305" s="169"/>
      <c r="D305" s="27"/>
      <c r="E305" s="167"/>
    </row>
    <row r="306" spans="1:5" ht="30" customHeight="1" x14ac:dyDescent="0.25">
      <c r="A306" s="169"/>
      <c r="B306" s="169"/>
      <c r="C306" s="169"/>
      <c r="D306" s="27"/>
      <c r="E306" s="167"/>
    </row>
    <row r="307" spans="1:5" ht="30" customHeight="1" x14ac:dyDescent="0.25">
      <c r="A307" s="169"/>
      <c r="B307" s="169"/>
      <c r="C307" s="169"/>
      <c r="D307" s="27"/>
      <c r="E307" s="167"/>
    </row>
    <row r="308" spans="1:5" ht="30" customHeight="1" x14ac:dyDescent="0.25">
      <c r="A308" s="169"/>
      <c r="B308" s="169"/>
      <c r="C308" s="169"/>
      <c r="D308" s="170"/>
      <c r="E308" s="167"/>
    </row>
    <row r="309" spans="1:5" ht="30" customHeight="1" x14ac:dyDescent="0.25">
      <c r="A309" s="169"/>
      <c r="B309" s="169"/>
      <c r="C309" s="169"/>
      <c r="D309" s="168"/>
      <c r="E309" s="167"/>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4"/>
  <sheetViews>
    <sheetView zoomScale="80" zoomScaleNormal="80" workbookViewId="0">
      <selection activeCell="H27" sqref="H27"/>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20" t="s">
        <v>972</v>
      </c>
      <c r="B1" s="720"/>
      <c r="C1" s="720"/>
      <c r="D1" s="720"/>
      <c r="E1" s="18"/>
    </row>
    <row r="2" spans="1:5" x14ac:dyDescent="0.25">
      <c r="A2" s="720" t="s">
        <v>55</v>
      </c>
      <c r="B2" s="720"/>
      <c r="C2" s="720"/>
      <c r="D2" s="720"/>
      <c r="E2" s="18"/>
    </row>
    <row r="3" spans="1:5" ht="15.75" thickBot="1" x14ac:dyDescent="0.3">
      <c r="A3" s="721"/>
      <c r="B3" s="721"/>
      <c r="C3" s="721"/>
      <c r="D3" s="721"/>
      <c r="E3" s="721"/>
    </row>
    <row r="4" spans="1:5" x14ac:dyDescent="0.25">
      <c r="A4" s="722" t="s">
        <v>55</v>
      </c>
      <c r="B4" s="723"/>
      <c r="C4" s="723"/>
      <c r="D4" s="723"/>
      <c r="E4" s="726" t="s">
        <v>3176</v>
      </c>
    </row>
    <row r="5" spans="1:5" ht="20.100000000000001" customHeight="1" thickBot="1" x14ac:dyDescent="0.3">
      <c r="A5" s="724"/>
      <c r="B5" s="725"/>
      <c r="C5" s="725"/>
      <c r="D5" s="725"/>
      <c r="E5" s="727"/>
    </row>
    <row r="6" spans="1:5" ht="15.75" thickBot="1" x14ac:dyDescent="0.3">
      <c r="A6" s="728" t="str">
        <f>Obsah!A3</f>
        <v>Informace platné k datu</v>
      </c>
      <c r="B6" s="729"/>
      <c r="C6" s="730"/>
      <c r="D6" s="17" t="str">
        <f>Obsah!C3</f>
        <v>(30/06/2015)</v>
      </c>
      <c r="E6" s="16"/>
    </row>
    <row r="7" spans="1:5" x14ac:dyDescent="0.25">
      <c r="A7" s="734" t="s">
        <v>54</v>
      </c>
      <c r="B7" s="744"/>
      <c r="C7" s="735"/>
      <c r="D7" s="500" t="s">
        <v>3241</v>
      </c>
      <c r="E7" s="691" t="s">
        <v>53</v>
      </c>
    </row>
    <row r="8" spans="1:5" x14ac:dyDescent="0.25">
      <c r="A8" s="737" t="s">
        <v>52</v>
      </c>
      <c r="B8" s="745"/>
      <c r="C8" s="738"/>
      <c r="D8" s="501" t="s">
        <v>3242</v>
      </c>
      <c r="E8" s="736"/>
    </row>
    <row r="9" spans="1:5" ht="25.5" x14ac:dyDescent="0.25">
      <c r="A9" s="737" t="s">
        <v>51</v>
      </c>
      <c r="B9" s="745"/>
      <c r="C9" s="738"/>
      <c r="D9" s="501" t="s">
        <v>3243</v>
      </c>
      <c r="E9" s="736"/>
    </row>
    <row r="10" spans="1:5" ht="15.75" thickBot="1" x14ac:dyDescent="0.3">
      <c r="A10" s="739" t="s">
        <v>50</v>
      </c>
      <c r="B10" s="746"/>
      <c r="C10" s="740"/>
      <c r="D10" s="502" t="s">
        <v>3244</v>
      </c>
      <c r="E10" s="692"/>
    </row>
    <row r="11" spans="1:5" x14ac:dyDescent="0.25">
      <c r="A11" s="734" t="s">
        <v>49</v>
      </c>
      <c r="B11" s="744"/>
      <c r="C11" s="735"/>
      <c r="D11" s="503">
        <v>36708</v>
      </c>
      <c r="E11" s="691" t="s">
        <v>48</v>
      </c>
    </row>
    <row r="12" spans="1:5" x14ac:dyDescent="0.25">
      <c r="A12" s="737" t="s">
        <v>47</v>
      </c>
      <c r="B12" s="745"/>
      <c r="C12" s="738"/>
      <c r="D12" s="504">
        <v>41821</v>
      </c>
      <c r="E12" s="736"/>
    </row>
    <row r="13" spans="1:5" ht="26.25" thickBot="1" x14ac:dyDescent="0.3">
      <c r="A13" s="739" t="s">
        <v>46</v>
      </c>
      <c r="B13" s="746"/>
      <c r="C13" s="740"/>
      <c r="D13" s="502" t="s">
        <v>3292</v>
      </c>
      <c r="E13" s="692"/>
    </row>
    <row r="14" spans="1:5" ht="15.75" thickBot="1" x14ac:dyDescent="0.3">
      <c r="A14" s="731" t="s">
        <v>45</v>
      </c>
      <c r="B14" s="732"/>
      <c r="C14" s="733"/>
      <c r="D14" s="505" t="s">
        <v>3245</v>
      </c>
      <c r="E14" s="38" t="s">
        <v>44</v>
      </c>
    </row>
    <row r="15" spans="1:5" ht="15.75" thickBot="1" x14ac:dyDescent="0.3">
      <c r="A15" s="731" t="s">
        <v>43</v>
      </c>
      <c r="B15" s="732"/>
      <c r="C15" s="733"/>
      <c r="D15" s="506" t="s">
        <v>3245</v>
      </c>
      <c r="E15" s="14" t="s">
        <v>42</v>
      </c>
    </row>
    <row r="16" spans="1:5" x14ac:dyDescent="0.25">
      <c r="A16" s="741" t="s">
        <v>41</v>
      </c>
      <c r="B16" s="734" t="s">
        <v>40</v>
      </c>
      <c r="C16" s="735"/>
      <c r="D16" s="699" t="s">
        <v>3246</v>
      </c>
      <c r="E16" s="691" t="s">
        <v>39</v>
      </c>
    </row>
    <row r="17" spans="1:5" x14ac:dyDescent="0.25">
      <c r="A17" s="742"/>
      <c r="B17" s="737" t="s">
        <v>32</v>
      </c>
      <c r="C17" s="738"/>
      <c r="D17" s="700"/>
      <c r="E17" s="736"/>
    </row>
    <row r="18" spans="1:5" ht="15.75" thickBot="1" x14ac:dyDescent="0.3">
      <c r="A18" s="743"/>
      <c r="B18" s="739" t="s">
        <v>31</v>
      </c>
      <c r="C18" s="740"/>
      <c r="D18" s="701"/>
      <c r="E18" s="692"/>
    </row>
    <row r="19" spans="1:5" ht="24.75" customHeight="1" thickBot="1" x14ac:dyDescent="0.3">
      <c r="A19" s="716" t="s">
        <v>3147</v>
      </c>
      <c r="B19" s="717"/>
      <c r="C19" s="718"/>
      <c r="D19" s="507" t="s">
        <v>3247</v>
      </c>
      <c r="E19" s="14" t="s">
        <v>38</v>
      </c>
    </row>
    <row r="20" spans="1:5" ht="24.75" customHeight="1" x14ac:dyDescent="0.25">
      <c r="A20" s="705" t="s">
        <v>37</v>
      </c>
      <c r="B20" s="697" t="s">
        <v>36</v>
      </c>
      <c r="C20" s="698"/>
      <c r="D20" s="476" t="s">
        <v>3248</v>
      </c>
      <c r="E20" s="691" t="s">
        <v>35</v>
      </c>
    </row>
    <row r="21" spans="1:5" ht="25.5" customHeight="1" x14ac:dyDescent="0.25">
      <c r="A21" s="706"/>
      <c r="B21" s="710" t="s">
        <v>34</v>
      </c>
      <c r="C21" s="13" t="s">
        <v>33</v>
      </c>
      <c r="D21" s="702"/>
      <c r="E21" s="747"/>
    </row>
    <row r="22" spans="1:5" x14ac:dyDescent="0.25">
      <c r="A22" s="706"/>
      <c r="B22" s="710"/>
      <c r="C22" s="12" t="s">
        <v>32</v>
      </c>
      <c r="D22" s="703"/>
      <c r="E22" s="747"/>
    </row>
    <row r="23" spans="1:5" x14ac:dyDescent="0.25">
      <c r="A23" s="706"/>
      <c r="B23" s="710"/>
      <c r="C23" s="12" t="s">
        <v>31</v>
      </c>
      <c r="D23" s="704"/>
      <c r="E23" s="747"/>
    </row>
    <row r="24" spans="1:5" x14ac:dyDescent="0.25">
      <c r="A24" s="706"/>
      <c r="B24" s="710"/>
      <c r="C24" s="12" t="s">
        <v>30</v>
      </c>
      <c r="D24" s="262"/>
      <c r="E24" s="747"/>
    </row>
    <row r="25" spans="1:5" ht="15" customHeight="1" x14ac:dyDescent="0.25">
      <c r="A25" s="706"/>
      <c r="B25" s="711"/>
      <c r="C25" s="12" t="s">
        <v>26</v>
      </c>
      <c r="D25" s="260"/>
      <c r="E25" s="747"/>
    </row>
    <row r="26" spans="1:5" ht="25.5" x14ac:dyDescent="0.25">
      <c r="A26" s="706"/>
      <c r="B26" s="712" t="s">
        <v>29</v>
      </c>
      <c r="C26" s="12" t="s">
        <v>28</v>
      </c>
      <c r="D26" s="262"/>
      <c r="E26" s="747"/>
    </row>
    <row r="27" spans="1:5" ht="25.5" x14ac:dyDescent="0.25">
      <c r="A27" s="706"/>
      <c r="B27" s="710"/>
      <c r="C27" s="12" t="s">
        <v>27</v>
      </c>
      <c r="D27" s="262"/>
      <c r="E27" s="747"/>
    </row>
    <row r="28" spans="1:5" ht="25.5" x14ac:dyDescent="0.25">
      <c r="A28" s="706"/>
      <c r="B28" s="710"/>
      <c r="C28" s="12" t="s">
        <v>26</v>
      </c>
      <c r="D28" s="260"/>
      <c r="E28" s="747"/>
    </row>
    <row r="29" spans="1:5" ht="39" thickBot="1" x14ac:dyDescent="0.3">
      <c r="A29" s="707"/>
      <c r="B29" s="713"/>
      <c r="C29" s="8" t="s">
        <v>25</v>
      </c>
      <c r="D29" s="10"/>
      <c r="E29" s="748"/>
    </row>
    <row r="30" spans="1:5" ht="30" customHeight="1" x14ac:dyDescent="0.25">
      <c r="A30" s="708" t="s">
        <v>3105</v>
      </c>
      <c r="B30" s="714" t="s">
        <v>3106</v>
      </c>
      <c r="C30" s="714"/>
      <c r="D30" s="11"/>
      <c r="E30" s="691" t="s">
        <v>24</v>
      </c>
    </row>
    <row r="31" spans="1:5" ht="34.5" customHeight="1" thickBot="1" x14ac:dyDescent="0.3">
      <c r="A31" s="709"/>
      <c r="B31" s="715" t="s">
        <v>3107</v>
      </c>
      <c r="C31" s="715"/>
      <c r="D31" s="10"/>
      <c r="E31" s="692"/>
    </row>
    <row r="32" spans="1:5" ht="15" customHeight="1" x14ac:dyDescent="0.25">
      <c r="A32" s="693"/>
      <c r="B32" s="694"/>
      <c r="C32" s="694"/>
      <c r="D32" s="694"/>
      <c r="E32" s="695"/>
    </row>
    <row r="33" spans="1:5" ht="15" customHeight="1" x14ac:dyDescent="0.25">
      <c r="A33" s="649" t="s">
        <v>3105</v>
      </c>
      <c r="B33" s="650"/>
      <c r="C33" s="650"/>
      <c r="D33" s="650"/>
      <c r="E33" s="651"/>
    </row>
    <row r="34" spans="1:5" x14ac:dyDescent="0.25">
      <c r="A34" s="674" t="s">
        <v>23</v>
      </c>
      <c r="B34" s="675"/>
      <c r="C34" s="675"/>
      <c r="D34" s="690" t="s">
        <v>3249</v>
      </c>
      <c r="E34" s="696"/>
    </row>
    <row r="35" spans="1:5" x14ac:dyDescent="0.25">
      <c r="A35" s="674" t="s">
        <v>22</v>
      </c>
      <c r="B35" s="676"/>
      <c r="C35" s="159" t="s">
        <v>21</v>
      </c>
      <c r="D35" s="672" t="s">
        <v>3250</v>
      </c>
      <c r="E35" s="673"/>
    </row>
    <row r="36" spans="1:5" x14ac:dyDescent="0.25">
      <c r="A36" s="677"/>
      <c r="B36" s="676"/>
      <c r="C36" s="159" t="s">
        <v>20</v>
      </c>
      <c r="D36" s="672" t="s">
        <v>3251</v>
      </c>
      <c r="E36" s="673"/>
    </row>
    <row r="37" spans="1:5" x14ac:dyDescent="0.25">
      <c r="A37" s="677"/>
      <c r="B37" s="676"/>
      <c r="C37" s="8" t="s">
        <v>19</v>
      </c>
      <c r="D37" s="684">
        <v>40532</v>
      </c>
      <c r="E37" s="673"/>
    </row>
    <row r="38" spans="1:5" ht="15" customHeight="1" x14ac:dyDescent="0.25">
      <c r="A38" s="668" t="s">
        <v>18</v>
      </c>
      <c r="B38" s="669"/>
      <c r="C38" s="669"/>
      <c r="D38" s="669"/>
      <c r="E38" s="670"/>
    </row>
    <row r="39" spans="1:5" ht="55.5" customHeight="1" x14ac:dyDescent="0.25">
      <c r="A39" s="685" t="s">
        <v>3252</v>
      </c>
      <c r="B39" s="686"/>
      <c r="C39" s="686"/>
      <c r="D39" s="686"/>
      <c r="E39" s="686"/>
    </row>
    <row r="40" spans="1:5" hidden="1" outlineLevel="1" x14ac:dyDescent="0.25">
      <c r="A40" s="508"/>
      <c r="B40" s="509"/>
      <c r="C40" s="509"/>
      <c r="D40" s="509"/>
      <c r="E40" s="510"/>
    </row>
    <row r="41" spans="1:5" hidden="1" outlineLevel="1" x14ac:dyDescent="0.25">
      <c r="A41" s="511"/>
      <c r="B41" s="194"/>
      <c r="C41" s="194"/>
      <c r="D41" s="194"/>
      <c r="E41" s="512"/>
    </row>
    <row r="42" spans="1:5" hidden="1" outlineLevel="1" x14ac:dyDescent="0.25">
      <c r="A42" s="511"/>
      <c r="B42" s="194"/>
      <c r="C42" s="194"/>
      <c r="D42" s="194"/>
      <c r="E42" s="512"/>
    </row>
    <row r="43" spans="1:5" hidden="1" outlineLevel="1" x14ac:dyDescent="0.25">
      <c r="A43" s="511"/>
      <c r="B43" s="194"/>
      <c r="C43" s="194"/>
      <c r="D43" s="194"/>
      <c r="E43" s="512"/>
    </row>
    <row r="44" spans="1:5" hidden="1" outlineLevel="1" x14ac:dyDescent="0.25">
      <c r="A44" s="511"/>
      <c r="B44" s="194"/>
      <c r="C44" s="194"/>
      <c r="D44" s="194"/>
      <c r="E44" s="512"/>
    </row>
    <row r="45" spans="1:5" hidden="1" outlineLevel="1" x14ac:dyDescent="0.25">
      <c r="A45" s="511"/>
      <c r="B45" s="194"/>
      <c r="C45" s="194"/>
      <c r="D45" s="194"/>
      <c r="E45" s="512"/>
    </row>
    <row r="46" spans="1:5" hidden="1" outlineLevel="1" x14ac:dyDescent="0.25">
      <c r="A46" s="511"/>
      <c r="B46" s="194"/>
      <c r="C46" s="194"/>
      <c r="D46" s="194"/>
      <c r="E46" s="512"/>
    </row>
    <row r="47" spans="1:5" hidden="1" outlineLevel="1" x14ac:dyDescent="0.25">
      <c r="A47" s="511"/>
      <c r="B47" s="194"/>
      <c r="C47" s="194"/>
      <c r="D47" s="194"/>
      <c r="E47" s="512"/>
    </row>
    <row r="48" spans="1:5" hidden="1" outlineLevel="1" x14ac:dyDescent="0.25">
      <c r="A48" s="511"/>
      <c r="B48" s="194"/>
      <c r="C48" s="194"/>
      <c r="D48" s="194"/>
      <c r="E48" s="512"/>
    </row>
    <row r="49" spans="1:5" hidden="1" outlineLevel="1" x14ac:dyDescent="0.25">
      <c r="A49" s="511"/>
      <c r="B49" s="194"/>
      <c r="C49" s="194"/>
      <c r="D49" s="194"/>
      <c r="E49" s="512"/>
    </row>
    <row r="50" spans="1:5" hidden="1" outlineLevel="1" x14ac:dyDescent="0.25">
      <c r="A50" s="511"/>
      <c r="B50" s="194"/>
      <c r="C50" s="194"/>
      <c r="D50" s="194"/>
      <c r="E50" s="512"/>
    </row>
    <row r="51" spans="1:5" hidden="1" outlineLevel="1" x14ac:dyDescent="0.25">
      <c r="A51" s="511"/>
      <c r="B51" s="194"/>
      <c r="C51" s="194"/>
      <c r="D51" s="194"/>
      <c r="E51" s="512"/>
    </row>
    <row r="52" spans="1:5" hidden="1" outlineLevel="1" x14ac:dyDescent="0.25">
      <c r="A52" s="511"/>
      <c r="B52" s="194"/>
      <c r="C52" s="194"/>
      <c r="D52" s="194"/>
      <c r="E52" s="512"/>
    </row>
    <row r="53" spans="1:5" hidden="1" outlineLevel="1" x14ac:dyDescent="0.25">
      <c r="A53" s="511"/>
      <c r="B53" s="194"/>
      <c r="C53" s="194"/>
      <c r="D53" s="194"/>
      <c r="E53" s="512"/>
    </row>
    <row r="54" spans="1:5" hidden="1" outlineLevel="1" x14ac:dyDescent="0.25">
      <c r="A54" s="513"/>
      <c r="B54" s="514"/>
      <c r="C54" s="514"/>
      <c r="D54" s="514"/>
      <c r="E54" s="515"/>
    </row>
    <row r="55" spans="1:5" ht="15" customHeight="1" collapsed="1" x14ac:dyDescent="0.25">
      <c r="A55" s="668" t="s">
        <v>17</v>
      </c>
      <c r="B55" s="669"/>
      <c r="C55" s="669"/>
      <c r="D55" s="669"/>
      <c r="E55" s="670"/>
    </row>
    <row r="56" spans="1:5" ht="15" customHeight="1" x14ac:dyDescent="0.25">
      <c r="A56" s="516" t="s">
        <v>3253</v>
      </c>
      <c r="B56" s="516" t="s">
        <v>3254</v>
      </c>
      <c r="C56" s="516" t="s">
        <v>3255</v>
      </c>
      <c r="D56" s="516" t="s">
        <v>3256</v>
      </c>
      <c r="E56" s="517"/>
    </row>
    <row r="57" spans="1:5" outlineLevel="1" x14ac:dyDescent="0.25">
      <c r="A57" s="516" t="s">
        <v>3214</v>
      </c>
      <c r="B57" s="518">
        <v>47115378</v>
      </c>
      <c r="C57" s="519" t="s">
        <v>3257</v>
      </c>
      <c r="D57" s="516" t="s">
        <v>3258</v>
      </c>
      <c r="E57" s="510"/>
    </row>
    <row r="58" spans="1:5" ht="25.5" outlineLevel="1" x14ac:dyDescent="0.25">
      <c r="A58" s="516" t="s">
        <v>3259</v>
      </c>
      <c r="B58" s="518">
        <v>47672684</v>
      </c>
      <c r="C58" s="519" t="s">
        <v>3257</v>
      </c>
      <c r="D58" s="516" t="s">
        <v>3260</v>
      </c>
      <c r="E58" s="512"/>
    </row>
    <row r="59" spans="1:5" ht="25.5" outlineLevel="1" x14ac:dyDescent="0.25">
      <c r="A59" s="516" t="s">
        <v>3261</v>
      </c>
      <c r="B59" s="518">
        <v>24766259</v>
      </c>
      <c r="C59" s="519" t="s">
        <v>3257</v>
      </c>
      <c r="D59" s="516" t="s">
        <v>3262</v>
      </c>
      <c r="E59" s="512"/>
    </row>
    <row r="60" spans="1:5" outlineLevel="1" x14ac:dyDescent="0.25">
      <c r="A60" s="516" t="s">
        <v>3263</v>
      </c>
      <c r="B60" s="520">
        <v>35964693</v>
      </c>
      <c r="C60" s="516" t="s">
        <v>3264</v>
      </c>
      <c r="D60" s="516" t="s">
        <v>3260</v>
      </c>
      <c r="E60" s="512"/>
    </row>
    <row r="61" spans="1:5" outlineLevel="1" x14ac:dyDescent="0.25">
      <c r="A61" s="511"/>
      <c r="B61" s="194"/>
      <c r="C61" s="194"/>
      <c r="D61" s="194"/>
      <c r="E61" s="512"/>
    </row>
    <row r="62" spans="1:5" outlineLevel="1" x14ac:dyDescent="0.25">
      <c r="A62" s="511"/>
      <c r="B62" s="194"/>
      <c r="C62" s="194"/>
      <c r="D62" s="194"/>
      <c r="E62" s="512"/>
    </row>
    <row r="63" spans="1:5" outlineLevel="1" x14ac:dyDescent="0.25">
      <c r="A63" s="511"/>
      <c r="B63" s="194"/>
      <c r="C63" s="194"/>
      <c r="D63" s="194"/>
      <c r="E63" s="512"/>
    </row>
    <row r="64" spans="1:5" outlineLevel="1" x14ac:dyDescent="0.25">
      <c r="A64" s="511"/>
      <c r="B64" s="194"/>
      <c r="C64" s="194"/>
      <c r="D64" s="194"/>
      <c r="E64" s="512"/>
    </row>
    <row r="65" spans="1:5" outlineLevel="1" x14ac:dyDescent="0.25">
      <c r="A65" s="511"/>
      <c r="B65" s="194"/>
      <c r="C65" s="194"/>
      <c r="D65" s="194"/>
      <c r="E65" s="512"/>
    </row>
    <row r="66" spans="1:5" outlineLevel="1" x14ac:dyDescent="0.25">
      <c r="A66" s="511"/>
      <c r="B66" s="194"/>
      <c r="C66" s="194"/>
      <c r="D66" s="194"/>
      <c r="E66" s="512"/>
    </row>
    <row r="67" spans="1:5" outlineLevel="1" x14ac:dyDescent="0.25">
      <c r="A67" s="511"/>
      <c r="B67" s="194"/>
      <c r="C67" s="194"/>
      <c r="D67" s="194"/>
      <c r="E67" s="512"/>
    </row>
    <row r="68" spans="1:5" outlineLevel="1" x14ac:dyDescent="0.25">
      <c r="A68" s="511"/>
      <c r="B68" s="194"/>
      <c r="C68" s="194"/>
      <c r="D68" s="194"/>
      <c r="E68" s="512"/>
    </row>
    <row r="69" spans="1:5" outlineLevel="1" x14ac:dyDescent="0.25">
      <c r="A69" s="511"/>
      <c r="B69" s="194"/>
      <c r="C69" s="194"/>
      <c r="D69" s="194"/>
      <c r="E69" s="512"/>
    </row>
    <row r="70" spans="1:5" outlineLevel="1" x14ac:dyDescent="0.25">
      <c r="A70" s="511"/>
      <c r="B70" s="194"/>
      <c r="C70" s="194"/>
      <c r="D70" s="194"/>
      <c r="E70" s="512"/>
    </row>
    <row r="71" spans="1:5" outlineLevel="1" x14ac:dyDescent="0.25">
      <c r="A71" s="511"/>
      <c r="B71" s="194"/>
      <c r="C71" s="194"/>
      <c r="D71" s="194"/>
      <c r="E71" s="512"/>
    </row>
    <row r="72" spans="1:5" outlineLevel="1" x14ac:dyDescent="0.25">
      <c r="A72" s="513"/>
      <c r="B72" s="514"/>
      <c r="C72" s="514"/>
      <c r="D72" s="514"/>
      <c r="E72" s="515"/>
    </row>
    <row r="73" spans="1:5" x14ac:dyDescent="0.25">
      <c r="A73" s="663"/>
      <c r="B73" s="664"/>
      <c r="C73" s="664"/>
      <c r="D73" s="664"/>
      <c r="E73" s="665"/>
    </row>
    <row r="74" spans="1:5" ht="15" customHeight="1" outlineLevel="1" x14ac:dyDescent="0.25">
      <c r="A74" s="668" t="s">
        <v>3105</v>
      </c>
      <c r="B74" s="669"/>
      <c r="C74" s="669"/>
      <c r="D74" s="669"/>
      <c r="E74" s="670"/>
    </row>
    <row r="75" spans="1:5" ht="15" customHeight="1" outlineLevel="1" x14ac:dyDescent="0.25">
      <c r="A75" s="674" t="s">
        <v>23</v>
      </c>
      <c r="B75" s="675"/>
      <c r="C75" s="675"/>
      <c r="D75" s="690" t="s">
        <v>3265</v>
      </c>
      <c r="E75" s="690"/>
    </row>
    <row r="76" spans="1:5" ht="15" customHeight="1" outlineLevel="1" x14ac:dyDescent="0.25">
      <c r="A76" s="674" t="s">
        <v>22</v>
      </c>
      <c r="B76" s="676"/>
      <c r="C76" s="159" t="s">
        <v>21</v>
      </c>
      <c r="D76" s="672" t="s">
        <v>3250</v>
      </c>
      <c r="E76" s="672"/>
    </row>
    <row r="77" spans="1:5" outlineLevel="1" x14ac:dyDescent="0.25">
      <c r="A77" s="677"/>
      <c r="B77" s="676"/>
      <c r="C77" s="159" t="s">
        <v>20</v>
      </c>
      <c r="D77" s="672" t="s">
        <v>3266</v>
      </c>
      <c r="E77" s="672"/>
    </row>
    <row r="78" spans="1:5" outlineLevel="1" x14ac:dyDescent="0.25">
      <c r="A78" s="677"/>
      <c r="B78" s="676"/>
      <c r="C78" s="8" t="s">
        <v>19</v>
      </c>
      <c r="D78" s="684">
        <v>39802</v>
      </c>
      <c r="E78" s="672"/>
    </row>
    <row r="79" spans="1:5" ht="15" customHeight="1" outlineLevel="1" x14ac:dyDescent="0.25">
      <c r="A79" s="668" t="s">
        <v>18</v>
      </c>
      <c r="B79" s="669"/>
      <c r="C79" s="669"/>
      <c r="D79" s="669"/>
      <c r="E79" s="670"/>
    </row>
    <row r="80" spans="1:5" ht="82.5" customHeight="1" outlineLevel="1" x14ac:dyDescent="0.25">
      <c r="A80" s="685" t="s">
        <v>3267</v>
      </c>
      <c r="B80" s="686"/>
      <c r="C80" s="686"/>
      <c r="D80" s="686"/>
      <c r="E80" s="686"/>
    </row>
    <row r="81" spans="1:5" outlineLevel="3" x14ac:dyDescent="0.25">
      <c r="A81" s="521"/>
      <c r="B81" s="522"/>
      <c r="C81" s="522"/>
      <c r="D81" s="522"/>
      <c r="E81" s="523"/>
    </row>
    <row r="82" spans="1:5" outlineLevel="3" x14ac:dyDescent="0.25">
      <c r="A82" s="524"/>
      <c r="B82" s="525"/>
      <c r="C82" s="525"/>
      <c r="D82" s="525"/>
      <c r="E82" s="526"/>
    </row>
    <row r="83" spans="1:5" outlineLevel="3" x14ac:dyDescent="0.25">
      <c r="A83" s="524"/>
      <c r="B83" s="525"/>
      <c r="C83" s="525"/>
      <c r="D83" s="525"/>
      <c r="E83" s="526"/>
    </row>
    <row r="84" spans="1:5" outlineLevel="3" x14ac:dyDescent="0.25">
      <c r="A84" s="524"/>
      <c r="B84" s="525"/>
      <c r="C84" s="525"/>
      <c r="D84" s="525"/>
      <c r="E84" s="526"/>
    </row>
    <row r="85" spans="1:5" outlineLevel="3" x14ac:dyDescent="0.25">
      <c r="A85" s="524"/>
      <c r="B85" s="525"/>
      <c r="C85" s="525"/>
      <c r="D85" s="525"/>
      <c r="E85" s="526"/>
    </row>
    <row r="86" spans="1:5" outlineLevel="3" x14ac:dyDescent="0.25">
      <c r="A86" s="524"/>
      <c r="B86" s="525"/>
      <c r="C86" s="525"/>
      <c r="D86" s="525"/>
      <c r="E86" s="526"/>
    </row>
    <row r="87" spans="1:5" outlineLevel="3" x14ac:dyDescent="0.25">
      <c r="A87" s="524"/>
      <c r="B87" s="525"/>
      <c r="C87" s="525"/>
      <c r="D87" s="525"/>
      <c r="E87" s="526"/>
    </row>
    <row r="88" spans="1:5" outlineLevel="3" x14ac:dyDescent="0.25">
      <c r="A88" s="524"/>
      <c r="B88" s="525"/>
      <c r="C88" s="525"/>
      <c r="D88" s="525"/>
      <c r="E88" s="526"/>
    </row>
    <row r="89" spans="1:5" outlineLevel="3" x14ac:dyDescent="0.25">
      <c r="A89" s="524"/>
      <c r="B89" s="525"/>
      <c r="C89" s="525"/>
      <c r="D89" s="525"/>
      <c r="E89" s="526"/>
    </row>
    <row r="90" spans="1:5" outlineLevel="3" x14ac:dyDescent="0.25">
      <c r="A90" s="524"/>
      <c r="B90" s="525"/>
      <c r="C90" s="525"/>
      <c r="D90" s="525"/>
      <c r="E90" s="526"/>
    </row>
    <row r="91" spans="1:5" outlineLevel="3" x14ac:dyDescent="0.25">
      <c r="A91" s="524"/>
      <c r="B91" s="525"/>
      <c r="C91" s="525"/>
      <c r="D91" s="525"/>
      <c r="E91" s="526"/>
    </row>
    <row r="92" spans="1:5" outlineLevel="3" x14ac:dyDescent="0.25">
      <c r="A92" s="524"/>
      <c r="B92" s="525"/>
      <c r="C92" s="525"/>
      <c r="D92" s="525"/>
      <c r="E92" s="526"/>
    </row>
    <row r="93" spans="1:5" outlineLevel="3" x14ac:dyDescent="0.25">
      <c r="A93" s="524"/>
      <c r="B93" s="525"/>
      <c r="C93" s="525"/>
      <c r="D93" s="525"/>
      <c r="E93" s="526"/>
    </row>
    <row r="94" spans="1:5" outlineLevel="3" x14ac:dyDescent="0.25">
      <c r="A94" s="524"/>
      <c r="B94" s="525"/>
      <c r="C94" s="525"/>
      <c r="D94" s="525"/>
      <c r="E94" s="526"/>
    </row>
    <row r="95" spans="1:5" outlineLevel="3" x14ac:dyDescent="0.25">
      <c r="A95" s="527"/>
      <c r="B95" s="528"/>
      <c r="C95" s="528"/>
      <c r="D95" s="528"/>
      <c r="E95" s="529"/>
    </row>
    <row r="96" spans="1:5" outlineLevel="1" x14ac:dyDescent="0.25">
      <c r="A96" s="668" t="s">
        <v>17</v>
      </c>
      <c r="B96" s="669"/>
      <c r="C96" s="669"/>
      <c r="D96" s="669"/>
      <c r="E96" s="670"/>
    </row>
    <row r="97" spans="1:5" outlineLevel="1" x14ac:dyDescent="0.25">
      <c r="A97" s="530"/>
      <c r="B97" s="531"/>
      <c r="C97" s="531"/>
      <c r="D97" s="531"/>
      <c r="E97" s="532"/>
    </row>
    <row r="98" spans="1:5" outlineLevel="2" x14ac:dyDescent="0.25">
      <c r="A98" s="521"/>
      <c r="B98" s="522"/>
      <c r="C98" s="522"/>
      <c r="D98" s="522"/>
      <c r="E98" s="523"/>
    </row>
    <row r="99" spans="1:5" outlineLevel="2" x14ac:dyDescent="0.25">
      <c r="A99" s="524"/>
      <c r="B99" s="525"/>
      <c r="C99" s="525"/>
      <c r="D99" s="525"/>
      <c r="E99" s="526"/>
    </row>
    <row r="100" spans="1:5" outlineLevel="2" x14ac:dyDescent="0.25">
      <c r="A100" s="524"/>
      <c r="B100" s="525"/>
      <c r="C100" s="525"/>
      <c r="D100" s="525"/>
      <c r="E100" s="526"/>
    </row>
    <row r="101" spans="1:5" outlineLevel="2" x14ac:dyDescent="0.25">
      <c r="A101" s="524"/>
      <c r="B101" s="525"/>
      <c r="C101" s="525"/>
      <c r="D101" s="525"/>
      <c r="E101" s="526"/>
    </row>
    <row r="102" spans="1:5" outlineLevel="2" x14ac:dyDescent="0.25">
      <c r="A102" s="524"/>
      <c r="B102" s="525"/>
      <c r="C102" s="525"/>
      <c r="D102" s="525"/>
      <c r="E102" s="526"/>
    </row>
    <row r="103" spans="1:5" outlineLevel="2" x14ac:dyDescent="0.25">
      <c r="A103" s="524"/>
      <c r="B103" s="525"/>
      <c r="C103" s="525"/>
      <c r="D103" s="525"/>
      <c r="E103" s="526"/>
    </row>
    <row r="104" spans="1:5" outlineLevel="2" x14ac:dyDescent="0.25">
      <c r="A104" s="524"/>
      <c r="B104" s="525"/>
      <c r="C104" s="525"/>
      <c r="D104" s="525"/>
      <c r="E104" s="526"/>
    </row>
    <row r="105" spans="1:5" outlineLevel="2" x14ac:dyDescent="0.25">
      <c r="A105" s="524"/>
      <c r="B105" s="525"/>
      <c r="C105" s="525"/>
      <c r="D105" s="525"/>
      <c r="E105" s="526"/>
    </row>
    <row r="106" spans="1:5" outlineLevel="2" x14ac:dyDescent="0.25">
      <c r="A106" s="524"/>
      <c r="B106" s="525"/>
      <c r="C106" s="525"/>
      <c r="D106" s="525"/>
      <c r="E106" s="526"/>
    </row>
    <row r="107" spans="1:5" outlineLevel="2" x14ac:dyDescent="0.25">
      <c r="A107" s="524"/>
      <c r="B107" s="525"/>
      <c r="C107" s="525"/>
      <c r="D107" s="525"/>
      <c r="E107" s="526"/>
    </row>
    <row r="108" spans="1:5" outlineLevel="2" x14ac:dyDescent="0.25">
      <c r="A108" s="524"/>
      <c r="B108" s="525"/>
      <c r="C108" s="525"/>
      <c r="D108" s="525"/>
      <c r="E108" s="526"/>
    </row>
    <row r="109" spans="1:5" outlineLevel="2" x14ac:dyDescent="0.25">
      <c r="A109" s="524"/>
      <c r="B109" s="525"/>
      <c r="C109" s="525"/>
      <c r="D109" s="525"/>
      <c r="E109" s="526"/>
    </row>
    <row r="110" spans="1:5" outlineLevel="2" x14ac:dyDescent="0.25">
      <c r="A110" s="524"/>
      <c r="B110" s="525"/>
      <c r="C110" s="525"/>
      <c r="D110" s="525"/>
      <c r="E110" s="526"/>
    </row>
    <row r="111" spans="1:5" outlineLevel="2" x14ac:dyDescent="0.25">
      <c r="A111" s="524"/>
      <c r="B111" s="525"/>
      <c r="C111" s="525"/>
      <c r="D111" s="525"/>
      <c r="E111" s="526"/>
    </row>
    <row r="112" spans="1:5" outlineLevel="2" x14ac:dyDescent="0.25">
      <c r="A112" s="527"/>
      <c r="B112" s="528"/>
      <c r="C112" s="528"/>
      <c r="D112" s="528"/>
      <c r="E112" s="529"/>
    </row>
    <row r="113" spans="1:5" ht="15" customHeight="1" outlineLevel="1" x14ac:dyDescent="0.25">
      <c r="A113" s="687"/>
      <c r="B113" s="688"/>
      <c r="C113" s="688"/>
      <c r="D113" s="688"/>
      <c r="E113" s="689"/>
    </row>
    <row r="114" spans="1:5" ht="15" customHeight="1" outlineLevel="1" x14ac:dyDescent="0.25">
      <c r="A114" s="668" t="s">
        <v>3105</v>
      </c>
      <c r="B114" s="669"/>
      <c r="C114" s="669"/>
      <c r="D114" s="669"/>
      <c r="E114" s="670"/>
    </row>
    <row r="115" spans="1:5" ht="15" customHeight="1" outlineLevel="1" x14ac:dyDescent="0.25">
      <c r="A115" s="674" t="s">
        <v>23</v>
      </c>
      <c r="B115" s="675"/>
      <c r="C115" s="675"/>
      <c r="D115" s="690" t="s">
        <v>3268</v>
      </c>
      <c r="E115" s="690"/>
    </row>
    <row r="116" spans="1:5" ht="15" customHeight="1" outlineLevel="1" x14ac:dyDescent="0.25">
      <c r="A116" s="674" t="s">
        <v>22</v>
      </c>
      <c r="B116" s="676"/>
      <c r="C116" s="159" t="s">
        <v>21</v>
      </c>
      <c r="D116" s="672" t="s">
        <v>3269</v>
      </c>
      <c r="E116" s="672"/>
    </row>
    <row r="117" spans="1:5" outlineLevel="1" x14ac:dyDescent="0.25">
      <c r="A117" s="677"/>
      <c r="B117" s="676"/>
      <c r="C117" s="159" t="s">
        <v>20</v>
      </c>
      <c r="D117" s="672" t="s">
        <v>3266</v>
      </c>
      <c r="E117" s="672"/>
    </row>
    <row r="118" spans="1:5" ht="15" customHeight="1" outlineLevel="1" x14ac:dyDescent="0.25">
      <c r="A118" s="677"/>
      <c r="B118" s="676"/>
      <c r="C118" s="8" t="s">
        <v>19</v>
      </c>
      <c r="D118" s="684">
        <v>40167</v>
      </c>
      <c r="E118" s="672"/>
    </row>
    <row r="119" spans="1:5" ht="15" customHeight="1" outlineLevel="1" x14ac:dyDescent="0.25">
      <c r="A119" s="668" t="s">
        <v>18</v>
      </c>
      <c r="B119" s="669"/>
      <c r="C119" s="669"/>
      <c r="D119" s="669"/>
      <c r="E119" s="670"/>
    </row>
    <row r="120" spans="1:5" ht="67.5" customHeight="1" outlineLevel="1" x14ac:dyDescent="0.25">
      <c r="A120" s="685" t="s">
        <v>3270</v>
      </c>
      <c r="B120" s="686"/>
      <c r="C120" s="686"/>
      <c r="D120" s="686"/>
      <c r="E120" s="686"/>
    </row>
    <row r="121" spans="1:5" outlineLevel="2" x14ac:dyDescent="0.25">
      <c r="A121" s="508"/>
      <c r="B121" s="509"/>
      <c r="C121" s="509"/>
      <c r="D121" s="509"/>
      <c r="E121" s="510"/>
    </row>
    <row r="122" spans="1:5" outlineLevel="2" x14ac:dyDescent="0.25">
      <c r="A122" s="511"/>
      <c r="B122" s="194"/>
      <c r="C122" s="194"/>
      <c r="D122" s="194"/>
      <c r="E122" s="512"/>
    </row>
    <row r="123" spans="1:5" outlineLevel="2" x14ac:dyDescent="0.25">
      <c r="A123" s="511"/>
      <c r="B123" s="194"/>
      <c r="C123" s="194"/>
      <c r="D123" s="194"/>
      <c r="E123" s="512"/>
    </row>
    <row r="124" spans="1:5" outlineLevel="2" x14ac:dyDescent="0.25">
      <c r="A124" s="511"/>
      <c r="B124" s="194"/>
      <c r="C124" s="194"/>
      <c r="D124" s="194"/>
      <c r="E124" s="512"/>
    </row>
    <row r="125" spans="1:5" outlineLevel="2" x14ac:dyDescent="0.25">
      <c r="A125" s="511"/>
      <c r="B125" s="194"/>
      <c r="C125" s="194"/>
      <c r="D125" s="194"/>
      <c r="E125" s="512"/>
    </row>
    <row r="126" spans="1:5" outlineLevel="2" x14ac:dyDescent="0.25">
      <c r="A126" s="511"/>
      <c r="B126" s="194"/>
      <c r="C126" s="194"/>
      <c r="D126" s="194"/>
      <c r="E126" s="512"/>
    </row>
    <row r="127" spans="1:5" outlineLevel="2" x14ac:dyDescent="0.25">
      <c r="A127" s="511"/>
      <c r="B127" s="194"/>
      <c r="C127" s="194"/>
      <c r="D127" s="194"/>
      <c r="E127" s="512"/>
    </row>
    <row r="128" spans="1:5" outlineLevel="2" x14ac:dyDescent="0.25">
      <c r="A128" s="511"/>
      <c r="B128" s="194"/>
      <c r="C128" s="194"/>
      <c r="D128" s="194"/>
      <c r="E128" s="512"/>
    </row>
    <row r="129" spans="1:5" outlineLevel="2" x14ac:dyDescent="0.25">
      <c r="A129" s="511"/>
      <c r="B129" s="194"/>
      <c r="C129" s="194"/>
      <c r="D129" s="194"/>
      <c r="E129" s="512"/>
    </row>
    <row r="130" spans="1:5" outlineLevel="2" x14ac:dyDescent="0.25">
      <c r="A130" s="511"/>
      <c r="B130" s="194"/>
      <c r="C130" s="194"/>
      <c r="D130" s="194"/>
      <c r="E130" s="512"/>
    </row>
    <row r="131" spans="1:5" outlineLevel="2" x14ac:dyDescent="0.25">
      <c r="A131" s="511"/>
      <c r="B131" s="194"/>
      <c r="C131" s="194"/>
      <c r="D131" s="194"/>
      <c r="E131" s="512"/>
    </row>
    <row r="132" spans="1:5" outlineLevel="2" x14ac:dyDescent="0.25">
      <c r="A132" s="511"/>
      <c r="B132" s="194"/>
      <c r="C132" s="194"/>
      <c r="D132" s="194"/>
      <c r="E132" s="512"/>
    </row>
    <row r="133" spans="1:5" outlineLevel="2" x14ac:dyDescent="0.25">
      <c r="A133" s="511"/>
      <c r="B133" s="194"/>
      <c r="C133" s="194"/>
      <c r="D133" s="194"/>
      <c r="E133" s="512"/>
    </row>
    <row r="134" spans="1:5" outlineLevel="2" x14ac:dyDescent="0.25">
      <c r="A134" s="511"/>
      <c r="B134" s="194"/>
      <c r="C134" s="194"/>
      <c r="D134" s="194"/>
      <c r="E134" s="512"/>
    </row>
    <row r="135" spans="1:5" outlineLevel="2" x14ac:dyDescent="0.25">
      <c r="A135" s="513"/>
      <c r="B135" s="514"/>
      <c r="C135" s="514"/>
      <c r="D135" s="514"/>
      <c r="E135" s="515"/>
    </row>
    <row r="136" spans="1:5" outlineLevel="1" x14ac:dyDescent="0.25">
      <c r="A136" s="668" t="s">
        <v>17</v>
      </c>
      <c r="B136" s="669"/>
      <c r="C136" s="669"/>
      <c r="D136" s="669"/>
      <c r="E136" s="670"/>
    </row>
    <row r="137" spans="1:5" outlineLevel="1" x14ac:dyDescent="0.25">
      <c r="A137" s="533"/>
      <c r="B137" s="534"/>
      <c r="C137" s="534"/>
      <c r="D137" s="534"/>
      <c r="E137" s="535"/>
    </row>
    <row r="138" spans="1:5" outlineLevel="2" x14ac:dyDescent="0.25">
      <c r="A138" s="508"/>
      <c r="B138" s="509"/>
      <c r="C138" s="509"/>
      <c r="D138" s="509"/>
      <c r="E138" s="510"/>
    </row>
    <row r="139" spans="1:5" outlineLevel="2" x14ac:dyDescent="0.25">
      <c r="A139" s="511"/>
      <c r="B139" s="194"/>
      <c r="C139" s="194"/>
      <c r="D139" s="194"/>
      <c r="E139" s="512"/>
    </row>
    <row r="140" spans="1:5" outlineLevel="2" x14ac:dyDescent="0.25">
      <c r="A140" s="511"/>
      <c r="B140" s="194"/>
      <c r="C140" s="194"/>
      <c r="D140" s="194"/>
      <c r="E140" s="512"/>
    </row>
    <row r="141" spans="1:5" outlineLevel="2" x14ac:dyDescent="0.25">
      <c r="A141" s="511"/>
      <c r="B141" s="194"/>
      <c r="C141" s="194"/>
      <c r="D141" s="194"/>
      <c r="E141" s="512"/>
    </row>
    <row r="142" spans="1:5" outlineLevel="2" x14ac:dyDescent="0.25">
      <c r="A142" s="511"/>
      <c r="B142" s="194"/>
      <c r="C142" s="194"/>
      <c r="D142" s="194"/>
      <c r="E142" s="512"/>
    </row>
    <row r="143" spans="1:5" outlineLevel="2" x14ac:dyDescent="0.25">
      <c r="A143" s="511"/>
      <c r="B143" s="194"/>
      <c r="C143" s="194"/>
      <c r="D143" s="194"/>
      <c r="E143" s="512"/>
    </row>
    <row r="144" spans="1:5" outlineLevel="2" x14ac:dyDescent="0.25">
      <c r="A144" s="511"/>
      <c r="B144" s="194"/>
      <c r="C144" s="194"/>
      <c r="D144" s="194"/>
      <c r="E144" s="512"/>
    </row>
    <row r="145" spans="1:5" outlineLevel="2" x14ac:dyDescent="0.25">
      <c r="A145" s="511"/>
      <c r="B145" s="194"/>
      <c r="C145" s="194"/>
      <c r="D145" s="194"/>
      <c r="E145" s="512"/>
    </row>
    <row r="146" spans="1:5" outlineLevel="2" x14ac:dyDescent="0.25">
      <c r="A146" s="511"/>
      <c r="B146" s="194"/>
      <c r="C146" s="194"/>
      <c r="D146" s="194"/>
      <c r="E146" s="512"/>
    </row>
    <row r="147" spans="1:5" outlineLevel="2" x14ac:dyDescent="0.25">
      <c r="A147" s="511"/>
      <c r="B147" s="194"/>
      <c r="C147" s="194"/>
      <c r="D147" s="194"/>
      <c r="E147" s="512"/>
    </row>
    <row r="148" spans="1:5" outlineLevel="2" x14ac:dyDescent="0.25">
      <c r="A148" s="511"/>
      <c r="B148" s="194"/>
      <c r="C148" s="194"/>
      <c r="D148" s="194"/>
      <c r="E148" s="512"/>
    </row>
    <row r="149" spans="1:5" outlineLevel="2" x14ac:dyDescent="0.25">
      <c r="A149" s="511"/>
      <c r="B149" s="194"/>
      <c r="C149" s="194"/>
      <c r="D149" s="194"/>
      <c r="E149" s="512"/>
    </row>
    <row r="150" spans="1:5" outlineLevel="2" x14ac:dyDescent="0.25">
      <c r="A150" s="511"/>
      <c r="B150" s="194"/>
      <c r="C150" s="194"/>
      <c r="D150" s="194"/>
      <c r="E150" s="512"/>
    </row>
    <row r="151" spans="1:5" outlineLevel="2" x14ac:dyDescent="0.25">
      <c r="A151" s="511"/>
      <c r="B151" s="194"/>
      <c r="C151" s="194"/>
      <c r="D151" s="194"/>
      <c r="E151" s="512"/>
    </row>
    <row r="152" spans="1:5" outlineLevel="2" x14ac:dyDescent="0.25">
      <c r="A152" s="513"/>
      <c r="B152" s="514"/>
      <c r="C152" s="514"/>
      <c r="D152" s="514"/>
      <c r="E152" s="515"/>
    </row>
    <row r="153" spans="1:5" outlineLevel="1" x14ac:dyDescent="0.25">
      <c r="A153" s="663"/>
      <c r="B153" s="664"/>
      <c r="C153" s="664"/>
      <c r="D153" s="664"/>
      <c r="E153" s="665"/>
    </row>
    <row r="154" spans="1:5" ht="15" customHeight="1" outlineLevel="1" x14ac:dyDescent="0.25">
      <c r="A154" s="668" t="s">
        <v>3105</v>
      </c>
      <c r="B154" s="669"/>
      <c r="C154" s="669"/>
      <c r="D154" s="669"/>
      <c r="E154" s="670"/>
    </row>
    <row r="155" spans="1:5" ht="15" customHeight="1" outlineLevel="1" x14ac:dyDescent="0.25">
      <c r="A155" s="674" t="s">
        <v>23</v>
      </c>
      <c r="B155" s="675"/>
      <c r="C155" s="675"/>
      <c r="D155" s="690" t="s">
        <v>3271</v>
      </c>
      <c r="E155" s="690"/>
    </row>
    <row r="156" spans="1:5" ht="15" customHeight="1" outlineLevel="1" x14ac:dyDescent="0.25">
      <c r="A156" s="674" t="s">
        <v>22</v>
      </c>
      <c r="B156" s="676"/>
      <c r="C156" s="159" t="s">
        <v>21</v>
      </c>
      <c r="D156" s="672" t="s">
        <v>3272</v>
      </c>
      <c r="E156" s="672"/>
    </row>
    <row r="157" spans="1:5" outlineLevel="1" x14ac:dyDescent="0.25">
      <c r="A157" s="677"/>
      <c r="B157" s="676"/>
      <c r="C157" s="159" t="s">
        <v>20</v>
      </c>
      <c r="D157" s="672" t="s">
        <v>3273</v>
      </c>
      <c r="E157" s="672"/>
    </row>
    <row r="158" spans="1:5" outlineLevel="1" x14ac:dyDescent="0.25">
      <c r="A158" s="677"/>
      <c r="B158" s="676"/>
      <c r="C158" s="8" t="s">
        <v>19</v>
      </c>
      <c r="D158" s="684">
        <v>40345</v>
      </c>
      <c r="E158" s="684"/>
    </row>
    <row r="159" spans="1:5" ht="15" customHeight="1" outlineLevel="1" x14ac:dyDescent="0.25">
      <c r="A159" s="668" t="s">
        <v>18</v>
      </c>
      <c r="B159" s="669"/>
      <c r="C159" s="669"/>
      <c r="D159" s="669"/>
      <c r="E159" s="670"/>
    </row>
    <row r="160" spans="1:5" outlineLevel="1" x14ac:dyDescent="0.25">
      <c r="A160" s="671"/>
      <c r="B160" s="672"/>
      <c r="C160" s="672"/>
      <c r="D160" s="672"/>
      <c r="E160" s="673"/>
    </row>
    <row r="161" spans="1:5" ht="63" customHeight="1" outlineLevel="2" x14ac:dyDescent="0.25">
      <c r="A161" s="719" t="s">
        <v>3274</v>
      </c>
      <c r="B161" s="719"/>
      <c r="C161" s="719"/>
      <c r="D161" s="719"/>
      <c r="E161" s="719"/>
    </row>
    <row r="162" spans="1:5" outlineLevel="2" x14ac:dyDescent="0.25">
      <c r="A162" s="511"/>
      <c r="B162" s="194"/>
      <c r="C162" s="194"/>
      <c r="D162" s="194"/>
      <c r="E162" s="512"/>
    </row>
    <row r="163" spans="1:5" outlineLevel="2" x14ac:dyDescent="0.25">
      <c r="A163" s="511"/>
      <c r="B163" s="194"/>
      <c r="C163" s="194"/>
      <c r="D163" s="194"/>
      <c r="E163" s="512"/>
    </row>
    <row r="164" spans="1:5" outlineLevel="2" x14ac:dyDescent="0.25">
      <c r="A164" s="511"/>
      <c r="B164" s="194"/>
      <c r="C164" s="194"/>
      <c r="D164" s="194"/>
      <c r="E164" s="512"/>
    </row>
    <row r="165" spans="1:5" outlineLevel="2" x14ac:dyDescent="0.25">
      <c r="A165" s="511"/>
      <c r="B165" s="194"/>
      <c r="C165" s="194"/>
      <c r="D165" s="194"/>
      <c r="E165" s="512"/>
    </row>
    <row r="166" spans="1:5" outlineLevel="2" x14ac:dyDescent="0.25">
      <c r="A166" s="511"/>
      <c r="B166" s="194"/>
      <c r="C166" s="194"/>
      <c r="D166" s="194"/>
      <c r="E166" s="512"/>
    </row>
    <row r="167" spans="1:5" outlineLevel="2" x14ac:dyDescent="0.25">
      <c r="A167" s="511"/>
      <c r="B167" s="194"/>
      <c r="C167" s="194"/>
      <c r="D167" s="194"/>
      <c r="E167" s="512"/>
    </row>
    <row r="168" spans="1:5" outlineLevel="2" x14ac:dyDescent="0.25">
      <c r="A168" s="511"/>
      <c r="B168" s="194"/>
      <c r="C168" s="194"/>
      <c r="D168" s="194"/>
      <c r="E168" s="512"/>
    </row>
    <row r="169" spans="1:5" outlineLevel="2" x14ac:dyDescent="0.25">
      <c r="A169" s="511"/>
      <c r="B169" s="194"/>
      <c r="C169" s="194"/>
      <c r="D169" s="194"/>
      <c r="E169" s="512"/>
    </row>
    <row r="170" spans="1:5" outlineLevel="2" x14ac:dyDescent="0.25">
      <c r="A170" s="511"/>
      <c r="B170" s="194"/>
      <c r="C170" s="194"/>
      <c r="D170" s="194"/>
      <c r="E170" s="512"/>
    </row>
    <row r="171" spans="1:5" outlineLevel="2" x14ac:dyDescent="0.25">
      <c r="A171" s="511"/>
      <c r="B171" s="194"/>
      <c r="C171" s="194"/>
      <c r="D171" s="194"/>
      <c r="E171" s="512"/>
    </row>
    <row r="172" spans="1:5" outlineLevel="2" x14ac:dyDescent="0.25">
      <c r="A172" s="511"/>
      <c r="B172" s="194"/>
      <c r="C172" s="194"/>
      <c r="D172" s="194"/>
      <c r="E172" s="512"/>
    </row>
    <row r="173" spans="1:5" outlineLevel="2" x14ac:dyDescent="0.25">
      <c r="A173" s="511"/>
      <c r="B173" s="194"/>
      <c r="C173" s="194"/>
      <c r="D173" s="194"/>
      <c r="E173" s="512"/>
    </row>
    <row r="174" spans="1:5" outlineLevel="2" x14ac:dyDescent="0.25">
      <c r="A174" s="511"/>
      <c r="B174" s="194"/>
      <c r="C174" s="194"/>
      <c r="D174" s="194"/>
      <c r="E174" s="512"/>
    </row>
    <row r="175" spans="1:5" outlineLevel="2" x14ac:dyDescent="0.25">
      <c r="A175" s="513"/>
      <c r="B175" s="514"/>
      <c r="C175" s="514"/>
      <c r="D175" s="514"/>
      <c r="E175" s="515"/>
    </row>
    <row r="176" spans="1:5" ht="15" customHeight="1" outlineLevel="1" x14ac:dyDescent="0.25">
      <c r="A176" s="668" t="s">
        <v>17</v>
      </c>
      <c r="B176" s="669"/>
      <c r="C176" s="669"/>
      <c r="D176" s="669"/>
      <c r="E176" s="670"/>
    </row>
    <row r="177" spans="1:5" outlineLevel="1" x14ac:dyDescent="0.25">
      <c r="A177" s="533"/>
      <c r="B177" s="534"/>
      <c r="C177" s="534"/>
      <c r="D177" s="534"/>
      <c r="E177" s="535"/>
    </row>
    <row r="178" spans="1:5" outlineLevel="2" x14ac:dyDescent="0.25">
      <c r="A178" s="516" t="s">
        <v>3253</v>
      </c>
      <c r="B178" s="519" t="s">
        <v>3254</v>
      </c>
      <c r="C178" s="519" t="s">
        <v>3275</v>
      </c>
      <c r="D178" s="519" t="s">
        <v>3276</v>
      </c>
      <c r="E178" s="510"/>
    </row>
    <row r="179" spans="1:5" outlineLevel="2" x14ac:dyDescent="0.25">
      <c r="A179" s="516" t="s">
        <v>3214</v>
      </c>
      <c r="B179" s="518">
        <v>47115378</v>
      </c>
      <c r="C179" s="519" t="s">
        <v>3257</v>
      </c>
      <c r="D179" s="516" t="s">
        <v>3277</v>
      </c>
      <c r="E179" s="512"/>
    </row>
    <row r="180" spans="1:5" ht="25.5" outlineLevel="2" x14ac:dyDescent="0.25">
      <c r="A180" s="516" t="s">
        <v>3278</v>
      </c>
      <c r="B180" s="519">
        <v>27592502</v>
      </c>
      <c r="C180" s="519" t="s">
        <v>3257</v>
      </c>
      <c r="D180" s="519" t="s">
        <v>3279</v>
      </c>
      <c r="E180" s="512"/>
    </row>
    <row r="181" spans="1:5" outlineLevel="2" x14ac:dyDescent="0.25">
      <c r="A181" s="516" t="s">
        <v>3280</v>
      </c>
      <c r="B181" s="519">
        <v>27162524</v>
      </c>
      <c r="C181" s="519" t="s">
        <v>3281</v>
      </c>
      <c r="D181" s="519" t="s">
        <v>3282</v>
      </c>
      <c r="E181" s="512"/>
    </row>
    <row r="182" spans="1:5" ht="25.5" outlineLevel="2" x14ac:dyDescent="0.25">
      <c r="A182" s="516" t="s">
        <v>3261</v>
      </c>
      <c r="B182" s="516">
        <v>24766259</v>
      </c>
      <c r="C182" s="519" t="s">
        <v>3257</v>
      </c>
      <c r="D182" s="516" t="s">
        <v>3283</v>
      </c>
      <c r="E182" s="512"/>
    </row>
    <row r="183" spans="1:5" outlineLevel="2" x14ac:dyDescent="0.25">
      <c r="A183" s="516" t="s">
        <v>3263</v>
      </c>
      <c r="B183" s="536">
        <v>35964693</v>
      </c>
      <c r="C183" s="516" t="s">
        <v>3264</v>
      </c>
      <c r="D183" s="516" t="s">
        <v>3284</v>
      </c>
      <c r="E183" s="512"/>
    </row>
    <row r="184" spans="1:5" ht="39" outlineLevel="2" x14ac:dyDescent="0.25">
      <c r="A184" s="537" t="s">
        <v>3285</v>
      </c>
      <c r="B184" s="538">
        <v>2346826</v>
      </c>
      <c r="C184" s="537" t="s">
        <v>3286</v>
      </c>
      <c r="D184" s="538" t="s">
        <v>3287</v>
      </c>
      <c r="E184" s="512"/>
    </row>
    <row r="185" spans="1:5" ht="26.25" outlineLevel="2" x14ac:dyDescent="0.25">
      <c r="A185" s="537" t="s">
        <v>3288</v>
      </c>
      <c r="B185" s="539">
        <v>675539</v>
      </c>
      <c r="C185" s="537" t="s">
        <v>3289</v>
      </c>
      <c r="D185" s="539" t="s">
        <v>3290</v>
      </c>
      <c r="E185" s="512"/>
    </row>
    <row r="186" spans="1:5" ht="26.25" outlineLevel="2" x14ac:dyDescent="0.25">
      <c r="A186" s="540" t="s">
        <v>3293</v>
      </c>
      <c r="B186" s="539">
        <v>3667529</v>
      </c>
      <c r="C186" s="537" t="s">
        <v>3294</v>
      </c>
      <c r="D186" s="539" t="s">
        <v>3290</v>
      </c>
      <c r="E186" s="512"/>
    </row>
    <row r="187" spans="1:5" outlineLevel="2" x14ac:dyDescent="0.25">
      <c r="A187" s="511"/>
      <c r="B187" s="194"/>
      <c r="C187" s="194"/>
      <c r="D187" s="194"/>
      <c r="E187" s="512"/>
    </row>
    <row r="188" spans="1:5" outlineLevel="2" x14ac:dyDescent="0.25">
      <c r="A188" s="511"/>
      <c r="B188" s="194"/>
      <c r="C188" s="194"/>
      <c r="D188" s="194"/>
      <c r="E188" s="512"/>
    </row>
    <row r="189" spans="1:5" outlineLevel="2" x14ac:dyDescent="0.25">
      <c r="A189" s="511"/>
      <c r="B189" s="194"/>
      <c r="C189" s="194"/>
      <c r="D189" s="194"/>
      <c r="E189" s="512"/>
    </row>
    <row r="190" spans="1:5" outlineLevel="2" x14ac:dyDescent="0.25">
      <c r="A190" s="511"/>
      <c r="B190" s="194"/>
      <c r="C190" s="194"/>
      <c r="D190" s="194"/>
      <c r="E190" s="512"/>
    </row>
    <row r="191" spans="1:5" outlineLevel="2" x14ac:dyDescent="0.25">
      <c r="A191" s="511"/>
      <c r="B191" s="194"/>
      <c r="C191" s="194"/>
      <c r="D191" s="194"/>
      <c r="E191" s="512"/>
    </row>
    <row r="192" spans="1:5" outlineLevel="2" x14ac:dyDescent="0.25">
      <c r="A192" s="513"/>
      <c r="B192" s="514"/>
      <c r="C192" s="514"/>
      <c r="D192" s="514"/>
      <c r="E192" s="515"/>
    </row>
    <row r="193" spans="1:5" outlineLevel="1" x14ac:dyDescent="0.25">
      <c r="A193" s="663"/>
      <c r="B193" s="664"/>
      <c r="C193" s="664"/>
      <c r="D193" s="664"/>
      <c r="E193" s="665"/>
    </row>
    <row r="194" spans="1:5" ht="15" customHeight="1" outlineLevel="1" x14ac:dyDescent="0.25">
      <c r="A194" s="668" t="s">
        <v>3105</v>
      </c>
      <c r="B194" s="669"/>
      <c r="C194" s="669"/>
      <c r="D194" s="669"/>
      <c r="E194" s="670"/>
    </row>
    <row r="195" spans="1:5" ht="15" customHeight="1" outlineLevel="1" x14ac:dyDescent="0.25">
      <c r="A195" s="674" t="s">
        <v>23</v>
      </c>
      <c r="B195" s="675"/>
      <c r="C195" s="675"/>
      <c r="D195" s="666" t="s">
        <v>3296</v>
      </c>
      <c r="E195" s="667"/>
    </row>
    <row r="196" spans="1:5" ht="15" customHeight="1" outlineLevel="1" x14ac:dyDescent="0.25">
      <c r="A196" s="674" t="s">
        <v>22</v>
      </c>
      <c r="B196" s="676"/>
      <c r="C196" s="159" t="s">
        <v>21</v>
      </c>
      <c r="D196" s="678" t="s">
        <v>3272</v>
      </c>
      <c r="E196" s="679"/>
    </row>
    <row r="197" spans="1:5" outlineLevel="1" x14ac:dyDescent="0.25">
      <c r="A197" s="677"/>
      <c r="B197" s="676"/>
      <c r="C197" s="159" t="s">
        <v>20</v>
      </c>
      <c r="D197" s="678" t="s">
        <v>3266</v>
      </c>
      <c r="E197" s="679"/>
    </row>
    <row r="198" spans="1:5" outlineLevel="1" x14ac:dyDescent="0.25">
      <c r="A198" s="677"/>
      <c r="B198" s="676"/>
      <c r="C198" s="8" t="s">
        <v>19</v>
      </c>
      <c r="D198" s="680">
        <v>40345</v>
      </c>
      <c r="E198" s="679"/>
    </row>
    <row r="199" spans="1:5" ht="15" customHeight="1" outlineLevel="1" x14ac:dyDescent="0.25">
      <c r="A199" s="668" t="s">
        <v>18</v>
      </c>
      <c r="B199" s="669"/>
      <c r="C199" s="669"/>
      <c r="D199" s="669"/>
      <c r="E199" s="670"/>
    </row>
    <row r="200" spans="1:5" ht="69" customHeight="1" outlineLevel="1" x14ac:dyDescent="0.25">
      <c r="A200" s="681" t="s">
        <v>3295</v>
      </c>
      <c r="B200" s="682"/>
      <c r="C200" s="682"/>
      <c r="D200" s="682"/>
      <c r="E200" s="683"/>
    </row>
    <row r="201" spans="1:5" outlineLevel="2" x14ac:dyDescent="0.25">
      <c r="A201" s="508"/>
      <c r="B201" s="509"/>
      <c r="C201" s="509"/>
      <c r="D201" s="509"/>
      <c r="E201" s="510"/>
    </row>
    <row r="202" spans="1:5" outlineLevel="2" x14ac:dyDescent="0.25">
      <c r="A202" s="511"/>
      <c r="B202" s="194"/>
      <c r="C202" s="194"/>
      <c r="D202" s="194"/>
      <c r="E202" s="512"/>
    </row>
    <row r="203" spans="1:5" outlineLevel="2" x14ac:dyDescent="0.25">
      <c r="A203" s="511"/>
      <c r="B203" s="194"/>
      <c r="C203" s="194"/>
      <c r="D203" s="194"/>
      <c r="E203" s="512"/>
    </row>
    <row r="204" spans="1:5" outlineLevel="2" x14ac:dyDescent="0.25">
      <c r="A204" s="511"/>
      <c r="B204" s="194"/>
      <c r="C204" s="194"/>
      <c r="D204" s="194"/>
      <c r="E204" s="512"/>
    </row>
    <row r="205" spans="1:5" outlineLevel="2" x14ac:dyDescent="0.25">
      <c r="A205" s="511"/>
      <c r="B205" s="194"/>
      <c r="C205" s="194"/>
      <c r="D205" s="194"/>
      <c r="E205" s="512"/>
    </row>
    <row r="206" spans="1:5" outlineLevel="2" x14ac:dyDescent="0.25">
      <c r="A206" s="511"/>
      <c r="B206" s="194"/>
      <c r="C206" s="194"/>
      <c r="D206" s="194"/>
      <c r="E206" s="512"/>
    </row>
    <row r="207" spans="1:5" outlineLevel="2" x14ac:dyDescent="0.25">
      <c r="A207" s="511"/>
      <c r="B207" s="194"/>
      <c r="C207" s="194"/>
      <c r="D207" s="194"/>
      <c r="E207" s="512"/>
    </row>
    <row r="208" spans="1:5" outlineLevel="2" x14ac:dyDescent="0.25">
      <c r="A208" s="511"/>
      <c r="B208" s="194"/>
      <c r="C208" s="194"/>
      <c r="D208" s="194"/>
      <c r="E208" s="512"/>
    </row>
    <row r="209" spans="1:5" outlineLevel="2" x14ac:dyDescent="0.25">
      <c r="A209" s="511"/>
      <c r="B209" s="194"/>
      <c r="C209" s="194"/>
      <c r="D209" s="194"/>
      <c r="E209" s="512"/>
    </row>
    <row r="210" spans="1:5" outlineLevel="2" x14ac:dyDescent="0.25">
      <c r="A210" s="511"/>
      <c r="B210" s="194"/>
      <c r="C210" s="194"/>
      <c r="D210" s="194"/>
      <c r="E210" s="512"/>
    </row>
    <row r="211" spans="1:5" outlineLevel="2" x14ac:dyDescent="0.25">
      <c r="A211" s="511"/>
      <c r="B211" s="194"/>
      <c r="C211" s="194"/>
      <c r="D211" s="194"/>
      <c r="E211" s="512"/>
    </row>
    <row r="212" spans="1:5" outlineLevel="2" x14ac:dyDescent="0.25">
      <c r="A212" s="511"/>
      <c r="B212" s="194"/>
      <c r="C212" s="194"/>
      <c r="D212" s="194"/>
      <c r="E212" s="512"/>
    </row>
    <row r="213" spans="1:5" outlineLevel="2" x14ac:dyDescent="0.25">
      <c r="A213" s="511"/>
      <c r="B213" s="194"/>
      <c r="C213" s="194"/>
      <c r="D213" s="194"/>
      <c r="E213" s="512"/>
    </row>
    <row r="214" spans="1:5" outlineLevel="2" x14ac:dyDescent="0.25">
      <c r="A214" s="511"/>
      <c r="B214" s="194"/>
      <c r="C214" s="194"/>
      <c r="D214" s="194"/>
      <c r="E214" s="512"/>
    </row>
    <row r="215" spans="1:5" outlineLevel="2" x14ac:dyDescent="0.25">
      <c r="A215" s="513"/>
      <c r="B215" s="514"/>
      <c r="C215" s="514"/>
      <c r="D215" s="514"/>
      <c r="E215" s="515"/>
    </row>
    <row r="216" spans="1:5" ht="15" customHeight="1" outlineLevel="1" x14ac:dyDescent="0.25">
      <c r="A216" s="668" t="s">
        <v>17</v>
      </c>
      <c r="B216" s="669"/>
      <c r="C216" s="669"/>
      <c r="D216" s="669"/>
      <c r="E216" s="670"/>
    </row>
    <row r="217" spans="1:5" outlineLevel="1" x14ac:dyDescent="0.25">
      <c r="A217" s="533"/>
      <c r="B217" s="534"/>
      <c r="C217" s="534"/>
      <c r="D217" s="534"/>
      <c r="E217" s="535"/>
    </row>
    <row r="218" spans="1:5" outlineLevel="2" x14ac:dyDescent="0.25">
      <c r="A218" s="541" t="s">
        <v>3253</v>
      </c>
      <c r="B218" s="542" t="s">
        <v>3254</v>
      </c>
      <c r="C218" s="542" t="s">
        <v>3275</v>
      </c>
      <c r="D218" s="542" t="s">
        <v>3276</v>
      </c>
      <c r="E218" s="510"/>
    </row>
    <row r="219" spans="1:5" ht="25.5" outlineLevel="2" x14ac:dyDescent="0.25">
      <c r="A219" s="543" t="s">
        <v>3278</v>
      </c>
      <c r="B219" s="544">
        <v>27592502</v>
      </c>
      <c r="C219" s="544" t="s">
        <v>3257</v>
      </c>
      <c r="D219" s="544" t="s">
        <v>3297</v>
      </c>
      <c r="E219" s="512"/>
    </row>
    <row r="220" spans="1:5" ht="25.5" outlineLevel="2" x14ac:dyDescent="0.25">
      <c r="A220" s="543" t="s">
        <v>3298</v>
      </c>
      <c r="B220" s="544">
        <v>46345906</v>
      </c>
      <c r="C220" s="544" t="s">
        <v>3299</v>
      </c>
      <c r="D220" s="544" t="s">
        <v>3284</v>
      </c>
      <c r="E220" s="512"/>
    </row>
    <row r="221" spans="1:5" ht="25.5" outlineLevel="2" x14ac:dyDescent="0.25">
      <c r="A221" s="543" t="s">
        <v>3300</v>
      </c>
      <c r="B221" s="544">
        <v>26714493</v>
      </c>
      <c r="C221" s="544" t="s">
        <v>3257</v>
      </c>
      <c r="D221" s="544" t="s">
        <v>3301</v>
      </c>
      <c r="E221" s="512"/>
    </row>
    <row r="222" spans="1:5" outlineLevel="2" x14ac:dyDescent="0.25">
      <c r="A222" s="543" t="s">
        <v>3302</v>
      </c>
      <c r="B222" s="544">
        <v>10005005</v>
      </c>
      <c r="C222" s="544" t="s">
        <v>3303</v>
      </c>
      <c r="D222" s="544" t="s">
        <v>3277</v>
      </c>
      <c r="E222" s="512"/>
    </row>
    <row r="223" spans="1:5" ht="25.5" outlineLevel="2" x14ac:dyDescent="0.25">
      <c r="A223" s="545" t="s">
        <v>3304</v>
      </c>
      <c r="B223" s="546">
        <v>35888016</v>
      </c>
      <c r="C223" s="546" t="s">
        <v>3305</v>
      </c>
      <c r="D223" s="546" t="s">
        <v>3306</v>
      </c>
      <c r="E223" s="512"/>
    </row>
    <row r="224" spans="1:5" outlineLevel="2" x14ac:dyDescent="0.25">
      <c r="A224" s="140" t="s">
        <v>3214</v>
      </c>
      <c r="B224" s="547">
        <v>47115378</v>
      </c>
      <c r="C224" s="192" t="s">
        <v>3257</v>
      </c>
      <c r="D224" s="140" t="s">
        <v>3312</v>
      </c>
      <c r="E224" s="512"/>
    </row>
    <row r="225" spans="1:5" ht="25.5" outlineLevel="2" x14ac:dyDescent="0.25">
      <c r="A225" s="548" t="s">
        <v>3309</v>
      </c>
      <c r="B225" s="549">
        <v>31340890</v>
      </c>
      <c r="C225" s="550" t="s">
        <v>3310</v>
      </c>
      <c r="D225" s="550" t="s">
        <v>3308</v>
      </c>
      <c r="E225" s="512"/>
    </row>
    <row r="226" spans="1:5" ht="25.5" outlineLevel="2" x14ac:dyDescent="0.25">
      <c r="A226" s="543" t="s">
        <v>3311</v>
      </c>
      <c r="B226" s="544">
        <v>28168305</v>
      </c>
      <c r="C226" s="544" t="s">
        <v>3307</v>
      </c>
      <c r="D226" s="544" t="s">
        <v>3284</v>
      </c>
      <c r="E226" s="512"/>
    </row>
    <row r="227" spans="1:5" outlineLevel="2" x14ac:dyDescent="0.25">
      <c r="A227" s="511"/>
      <c r="B227" s="194"/>
      <c r="C227" s="194"/>
      <c r="D227" s="194"/>
      <c r="E227" s="512"/>
    </row>
    <row r="228" spans="1:5" outlineLevel="2" x14ac:dyDescent="0.25">
      <c r="A228" s="511"/>
      <c r="B228" s="194"/>
      <c r="C228" s="194"/>
      <c r="D228" s="194"/>
      <c r="E228" s="512"/>
    </row>
    <row r="229" spans="1:5" outlineLevel="2" x14ac:dyDescent="0.25">
      <c r="A229" s="511"/>
      <c r="B229" s="194"/>
      <c r="C229" s="194"/>
      <c r="D229" s="194"/>
      <c r="E229" s="512"/>
    </row>
    <row r="230" spans="1:5" outlineLevel="2" x14ac:dyDescent="0.25">
      <c r="A230" s="511"/>
      <c r="B230" s="194"/>
      <c r="C230" s="194"/>
      <c r="D230" s="194"/>
      <c r="E230" s="512"/>
    </row>
    <row r="231" spans="1:5" outlineLevel="2" x14ac:dyDescent="0.25">
      <c r="A231" s="511"/>
      <c r="B231" s="194"/>
      <c r="C231" s="194"/>
      <c r="D231" s="194"/>
      <c r="E231" s="512"/>
    </row>
    <row r="232" spans="1:5" outlineLevel="2" x14ac:dyDescent="0.25">
      <c r="A232" s="513"/>
      <c r="B232" s="514"/>
      <c r="C232" s="514"/>
      <c r="D232" s="514"/>
      <c r="E232" s="515"/>
    </row>
    <row r="233" spans="1:5" outlineLevel="1" x14ac:dyDescent="0.25">
      <c r="A233" s="663"/>
      <c r="B233" s="664"/>
      <c r="C233" s="664"/>
      <c r="D233" s="664"/>
      <c r="E233" s="665"/>
    </row>
    <row r="234" spans="1:5" ht="15" customHeight="1" outlineLevel="1" x14ac:dyDescent="0.25">
      <c r="A234" s="668" t="s">
        <v>3105</v>
      </c>
      <c r="B234" s="669"/>
      <c r="C234" s="669"/>
      <c r="D234" s="669"/>
      <c r="E234" s="670"/>
    </row>
    <row r="235" spans="1:5" ht="15" customHeight="1" outlineLevel="1" x14ac:dyDescent="0.25">
      <c r="A235" s="674" t="s">
        <v>23</v>
      </c>
      <c r="B235" s="675"/>
      <c r="C235" s="675"/>
      <c r="D235" s="666" t="s">
        <v>3313</v>
      </c>
      <c r="E235" s="667"/>
    </row>
    <row r="236" spans="1:5" ht="15" customHeight="1" outlineLevel="1" x14ac:dyDescent="0.25">
      <c r="A236" s="674" t="s">
        <v>22</v>
      </c>
      <c r="B236" s="676"/>
      <c r="C236" s="159" t="s">
        <v>21</v>
      </c>
      <c r="D236" s="678" t="s">
        <v>3314</v>
      </c>
      <c r="E236" s="679"/>
    </row>
    <row r="237" spans="1:5" outlineLevel="1" x14ac:dyDescent="0.25">
      <c r="A237" s="677"/>
      <c r="B237" s="676"/>
      <c r="C237" s="159" t="s">
        <v>20</v>
      </c>
      <c r="D237" s="678" t="s">
        <v>3266</v>
      </c>
      <c r="E237" s="679"/>
    </row>
    <row r="238" spans="1:5" outlineLevel="1" x14ac:dyDescent="0.25">
      <c r="A238" s="677"/>
      <c r="B238" s="676"/>
      <c r="C238" s="8" t="s">
        <v>19</v>
      </c>
      <c r="D238" s="680">
        <v>41075</v>
      </c>
      <c r="E238" s="679"/>
    </row>
    <row r="239" spans="1:5" ht="15" customHeight="1" outlineLevel="1" x14ac:dyDescent="0.25">
      <c r="A239" s="668" t="s">
        <v>18</v>
      </c>
      <c r="B239" s="669"/>
      <c r="C239" s="669"/>
      <c r="D239" s="669"/>
      <c r="E239" s="670"/>
    </row>
    <row r="240" spans="1:5" outlineLevel="1" x14ac:dyDescent="0.25">
      <c r="A240" s="671"/>
      <c r="B240" s="672"/>
      <c r="C240" s="672"/>
      <c r="D240" s="672"/>
      <c r="E240" s="673"/>
    </row>
    <row r="241" spans="1:5" outlineLevel="2" x14ac:dyDescent="0.25">
      <c r="A241" s="508"/>
      <c r="B241" s="509"/>
      <c r="C241" s="509"/>
      <c r="D241" s="509"/>
      <c r="E241" s="510"/>
    </row>
    <row r="242" spans="1:5" outlineLevel="2" x14ac:dyDescent="0.25">
      <c r="A242" s="511"/>
      <c r="B242" s="194"/>
      <c r="C242" s="194"/>
      <c r="D242" s="194"/>
      <c r="E242" s="512"/>
    </row>
    <row r="243" spans="1:5" outlineLevel="2" x14ac:dyDescent="0.25">
      <c r="A243" s="511"/>
      <c r="B243" s="194"/>
      <c r="C243" s="194"/>
      <c r="D243" s="194"/>
      <c r="E243" s="512"/>
    </row>
    <row r="244" spans="1:5" outlineLevel="2" x14ac:dyDescent="0.25">
      <c r="A244" s="511"/>
      <c r="B244" s="194"/>
      <c r="C244" s="194"/>
      <c r="D244" s="194"/>
      <c r="E244" s="512"/>
    </row>
    <row r="245" spans="1:5" outlineLevel="2" x14ac:dyDescent="0.25">
      <c r="A245" s="511"/>
      <c r="B245" s="194"/>
      <c r="C245" s="194"/>
      <c r="D245" s="194"/>
      <c r="E245" s="512"/>
    </row>
    <row r="246" spans="1:5" outlineLevel="2" x14ac:dyDescent="0.25">
      <c r="A246" s="511"/>
      <c r="B246" s="194"/>
      <c r="C246" s="194"/>
      <c r="D246" s="194"/>
      <c r="E246" s="512"/>
    </row>
    <row r="247" spans="1:5" outlineLevel="2" x14ac:dyDescent="0.25">
      <c r="A247" s="511"/>
      <c r="B247" s="194"/>
      <c r="C247" s="194"/>
      <c r="D247" s="194"/>
      <c r="E247" s="512"/>
    </row>
    <row r="248" spans="1:5" outlineLevel="2" x14ac:dyDescent="0.25">
      <c r="A248" s="511"/>
      <c r="B248" s="194"/>
      <c r="C248" s="194"/>
      <c r="D248" s="194"/>
      <c r="E248" s="512"/>
    </row>
    <row r="249" spans="1:5" outlineLevel="2" x14ac:dyDescent="0.25">
      <c r="A249" s="511"/>
      <c r="B249" s="194"/>
      <c r="C249" s="194"/>
      <c r="D249" s="194"/>
      <c r="E249" s="512"/>
    </row>
    <row r="250" spans="1:5" outlineLevel="2" x14ac:dyDescent="0.25">
      <c r="A250" s="511"/>
      <c r="B250" s="194"/>
      <c r="C250" s="194"/>
      <c r="D250" s="194"/>
      <c r="E250" s="512"/>
    </row>
    <row r="251" spans="1:5" outlineLevel="2" x14ac:dyDescent="0.25">
      <c r="A251" s="511"/>
      <c r="B251" s="194"/>
      <c r="C251" s="194"/>
      <c r="D251" s="194"/>
      <c r="E251" s="512"/>
    </row>
    <row r="252" spans="1:5" outlineLevel="2" x14ac:dyDescent="0.25">
      <c r="A252" s="511"/>
      <c r="B252" s="194"/>
      <c r="C252" s="194"/>
      <c r="D252" s="194"/>
      <c r="E252" s="512"/>
    </row>
    <row r="253" spans="1:5" outlineLevel="2" x14ac:dyDescent="0.25">
      <c r="A253" s="511"/>
      <c r="B253" s="194"/>
      <c r="C253" s="194"/>
      <c r="D253" s="194"/>
      <c r="E253" s="512"/>
    </row>
    <row r="254" spans="1:5" outlineLevel="2" x14ac:dyDescent="0.25">
      <c r="A254" s="511"/>
      <c r="B254" s="194"/>
      <c r="C254" s="194"/>
      <c r="D254" s="194"/>
      <c r="E254" s="512"/>
    </row>
    <row r="255" spans="1:5" outlineLevel="2" x14ac:dyDescent="0.25">
      <c r="A255" s="513"/>
      <c r="B255" s="514"/>
      <c r="C255" s="514"/>
      <c r="D255" s="514"/>
      <c r="E255" s="515"/>
    </row>
    <row r="256" spans="1:5" ht="15" customHeight="1" outlineLevel="1" x14ac:dyDescent="0.25">
      <c r="A256" s="668" t="s">
        <v>17</v>
      </c>
      <c r="B256" s="669"/>
      <c r="C256" s="669"/>
      <c r="D256" s="669"/>
      <c r="E256" s="670"/>
    </row>
    <row r="257" spans="1:5" outlineLevel="1" x14ac:dyDescent="0.25">
      <c r="A257" s="533"/>
      <c r="B257" s="534"/>
      <c r="C257" s="534"/>
      <c r="D257" s="534"/>
      <c r="E257" s="535"/>
    </row>
    <row r="258" spans="1:5" outlineLevel="2" x14ac:dyDescent="0.25">
      <c r="A258" s="508"/>
      <c r="B258" s="509"/>
      <c r="C258" s="509"/>
      <c r="D258" s="509"/>
      <c r="E258" s="510"/>
    </row>
    <row r="259" spans="1:5" outlineLevel="2" x14ac:dyDescent="0.25">
      <c r="A259" s="511"/>
      <c r="B259" s="194"/>
      <c r="C259" s="194"/>
      <c r="D259" s="194"/>
      <c r="E259" s="512"/>
    </row>
    <row r="260" spans="1:5" outlineLevel="2" x14ac:dyDescent="0.25">
      <c r="A260" s="511"/>
      <c r="B260" s="194"/>
      <c r="C260" s="194"/>
      <c r="D260" s="194"/>
      <c r="E260" s="512"/>
    </row>
    <row r="261" spans="1:5" outlineLevel="2" x14ac:dyDescent="0.25">
      <c r="A261" s="511"/>
      <c r="B261" s="194"/>
      <c r="C261" s="194"/>
      <c r="D261" s="194"/>
      <c r="E261" s="512"/>
    </row>
    <row r="262" spans="1:5" outlineLevel="2" x14ac:dyDescent="0.25">
      <c r="A262" s="511"/>
      <c r="B262" s="194"/>
      <c r="C262" s="194"/>
      <c r="D262" s="194"/>
      <c r="E262" s="512"/>
    </row>
    <row r="263" spans="1:5" outlineLevel="2" x14ac:dyDescent="0.25">
      <c r="A263" s="511"/>
      <c r="B263" s="194"/>
      <c r="C263" s="194"/>
      <c r="D263" s="194"/>
      <c r="E263" s="512"/>
    </row>
    <row r="264" spans="1:5" outlineLevel="2" x14ac:dyDescent="0.25">
      <c r="A264" s="511"/>
      <c r="B264" s="194"/>
      <c r="C264" s="194"/>
      <c r="D264" s="194"/>
      <c r="E264" s="512"/>
    </row>
    <row r="265" spans="1:5" outlineLevel="2" x14ac:dyDescent="0.25">
      <c r="A265" s="511"/>
      <c r="B265" s="194"/>
      <c r="C265" s="194"/>
      <c r="D265" s="194"/>
      <c r="E265" s="512"/>
    </row>
    <row r="266" spans="1:5" outlineLevel="2" x14ac:dyDescent="0.25">
      <c r="A266" s="511"/>
      <c r="B266" s="194"/>
      <c r="C266" s="194"/>
      <c r="D266" s="194"/>
      <c r="E266" s="512"/>
    </row>
    <row r="267" spans="1:5" outlineLevel="2" x14ac:dyDescent="0.25">
      <c r="A267" s="511"/>
      <c r="B267" s="194"/>
      <c r="C267" s="194"/>
      <c r="D267" s="194"/>
      <c r="E267" s="512"/>
    </row>
    <row r="268" spans="1:5" outlineLevel="2" x14ac:dyDescent="0.25">
      <c r="A268" s="511"/>
      <c r="B268" s="194"/>
      <c r="C268" s="194"/>
      <c r="D268" s="194"/>
      <c r="E268" s="512"/>
    </row>
    <row r="269" spans="1:5" outlineLevel="2" x14ac:dyDescent="0.25">
      <c r="A269" s="511"/>
      <c r="B269" s="194"/>
      <c r="C269" s="194"/>
      <c r="D269" s="194"/>
      <c r="E269" s="512"/>
    </row>
    <row r="270" spans="1:5" outlineLevel="2" x14ac:dyDescent="0.25">
      <c r="A270" s="511"/>
      <c r="B270" s="194"/>
      <c r="C270" s="194"/>
      <c r="D270" s="194"/>
      <c r="E270" s="512"/>
    </row>
    <row r="271" spans="1:5" outlineLevel="2" x14ac:dyDescent="0.25">
      <c r="A271" s="511"/>
      <c r="B271" s="194"/>
      <c r="C271" s="194"/>
      <c r="D271" s="194"/>
      <c r="E271" s="512"/>
    </row>
    <row r="272" spans="1:5" outlineLevel="2" x14ac:dyDescent="0.25">
      <c r="A272" s="513"/>
      <c r="B272" s="514"/>
      <c r="C272" s="514"/>
      <c r="D272" s="514"/>
      <c r="E272" s="515"/>
    </row>
    <row r="273" spans="1:5" outlineLevel="1" x14ac:dyDescent="0.25">
      <c r="A273" s="663"/>
      <c r="B273" s="664"/>
      <c r="C273" s="664"/>
      <c r="D273" s="664"/>
      <c r="E273" s="665"/>
    </row>
    <row r="274" spans="1:5" ht="15" customHeight="1" outlineLevel="1" x14ac:dyDescent="0.25">
      <c r="A274" s="668" t="s">
        <v>3105</v>
      </c>
      <c r="B274" s="669"/>
      <c r="C274" s="669"/>
      <c r="D274" s="669"/>
      <c r="E274" s="670"/>
    </row>
    <row r="275" spans="1:5" ht="15" customHeight="1" outlineLevel="1" x14ac:dyDescent="0.25">
      <c r="A275" s="674" t="s">
        <v>23</v>
      </c>
      <c r="B275" s="675"/>
      <c r="C275" s="675"/>
      <c r="D275" s="666"/>
      <c r="E275" s="667"/>
    </row>
    <row r="276" spans="1:5" ht="15" customHeight="1" outlineLevel="1" x14ac:dyDescent="0.25">
      <c r="A276" s="674" t="s">
        <v>22</v>
      </c>
      <c r="B276" s="676"/>
      <c r="C276" s="159" t="s">
        <v>21</v>
      </c>
      <c r="D276" s="678"/>
      <c r="E276" s="679"/>
    </row>
    <row r="277" spans="1:5" outlineLevel="1" x14ac:dyDescent="0.25">
      <c r="A277" s="677"/>
      <c r="B277" s="676"/>
      <c r="C277" s="159" t="s">
        <v>20</v>
      </c>
      <c r="D277" s="678"/>
      <c r="E277" s="679"/>
    </row>
    <row r="278" spans="1:5" outlineLevel="1" x14ac:dyDescent="0.25">
      <c r="A278" s="677"/>
      <c r="B278" s="676"/>
      <c r="C278" s="8" t="s">
        <v>19</v>
      </c>
      <c r="D278" s="678"/>
      <c r="E278" s="679"/>
    </row>
    <row r="279" spans="1:5" ht="15" customHeight="1" outlineLevel="1" x14ac:dyDescent="0.25">
      <c r="A279" s="668" t="s">
        <v>18</v>
      </c>
      <c r="B279" s="669"/>
      <c r="C279" s="669"/>
      <c r="D279" s="669"/>
      <c r="E279" s="670"/>
    </row>
    <row r="280" spans="1:5" outlineLevel="1" x14ac:dyDescent="0.25">
      <c r="A280" s="671"/>
      <c r="B280" s="672"/>
      <c r="C280" s="672"/>
      <c r="D280" s="672"/>
      <c r="E280" s="673"/>
    </row>
    <row r="281" spans="1:5" outlineLevel="2" x14ac:dyDescent="0.25">
      <c r="A281" s="508"/>
      <c r="B281" s="509"/>
      <c r="C281" s="509"/>
      <c r="D281" s="509"/>
      <c r="E281" s="510"/>
    </row>
    <row r="282" spans="1:5" outlineLevel="2" x14ac:dyDescent="0.25">
      <c r="A282" s="511"/>
      <c r="B282" s="194"/>
      <c r="C282" s="194"/>
      <c r="D282" s="194"/>
      <c r="E282" s="512"/>
    </row>
    <row r="283" spans="1:5" outlineLevel="2" x14ac:dyDescent="0.25">
      <c r="A283" s="511"/>
      <c r="B283" s="194"/>
      <c r="C283" s="194"/>
      <c r="D283" s="194"/>
      <c r="E283" s="512"/>
    </row>
    <row r="284" spans="1:5" outlineLevel="2" x14ac:dyDescent="0.25">
      <c r="A284" s="511"/>
      <c r="B284" s="194"/>
      <c r="C284" s="194"/>
      <c r="D284" s="194"/>
      <c r="E284" s="512"/>
    </row>
    <row r="285" spans="1:5" outlineLevel="2" x14ac:dyDescent="0.25">
      <c r="A285" s="511"/>
      <c r="B285" s="194"/>
      <c r="C285" s="194"/>
      <c r="D285" s="194"/>
      <c r="E285" s="512"/>
    </row>
    <row r="286" spans="1:5" outlineLevel="2" x14ac:dyDescent="0.25">
      <c r="A286" s="511"/>
      <c r="B286" s="194"/>
      <c r="C286" s="194"/>
      <c r="D286" s="194"/>
      <c r="E286" s="512"/>
    </row>
    <row r="287" spans="1:5" outlineLevel="2" x14ac:dyDescent="0.25">
      <c r="A287" s="511"/>
      <c r="B287" s="194"/>
      <c r="C287" s="194"/>
      <c r="D287" s="194"/>
      <c r="E287" s="512"/>
    </row>
    <row r="288" spans="1:5" outlineLevel="2" x14ac:dyDescent="0.25">
      <c r="A288" s="511"/>
      <c r="B288" s="194"/>
      <c r="C288" s="194"/>
      <c r="D288" s="194"/>
      <c r="E288" s="512"/>
    </row>
    <row r="289" spans="1:5" outlineLevel="2" x14ac:dyDescent="0.25">
      <c r="A289" s="511"/>
      <c r="B289" s="194"/>
      <c r="C289" s="194"/>
      <c r="D289" s="194"/>
      <c r="E289" s="512"/>
    </row>
    <row r="290" spans="1:5" outlineLevel="2" x14ac:dyDescent="0.25">
      <c r="A290" s="511"/>
      <c r="B290" s="194"/>
      <c r="C290" s="194"/>
      <c r="D290" s="194"/>
      <c r="E290" s="512"/>
    </row>
    <row r="291" spans="1:5" outlineLevel="2" x14ac:dyDescent="0.25">
      <c r="A291" s="511"/>
      <c r="B291" s="194"/>
      <c r="C291" s="194"/>
      <c r="D291" s="194"/>
      <c r="E291" s="512"/>
    </row>
    <row r="292" spans="1:5" outlineLevel="2" x14ac:dyDescent="0.25">
      <c r="A292" s="511"/>
      <c r="B292" s="194"/>
      <c r="C292" s="194"/>
      <c r="D292" s="194"/>
      <c r="E292" s="512"/>
    </row>
    <row r="293" spans="1:5" outlineLevel="2" x14ac:dyDescent="0.25">
      <c r="A293" s="511"/>
      <c r="B293" s="194"/>
      <c r="C293" s="194"/>
      <c r="D293" s="194"/>
      <c r="E293" s="512"/>
    </row>
    <row r="294" spans="1:5" outlineLevel="2" x14ac:dyDescent="0.25">
      <c r="A294" s="511"/>
      <c r="B294" s="194"/>
      <c r="C294" s="194"/>
      <c r="D294" s="194"/>
      <c r="E294" s="512"/>
    </row>
    <row r="295" spans="1:5" outlineLevel="2" x14ac:dyDescent="0.25">
      <c r="A295" s="513"/>
      <c r="B295" s="514"/>
      <c r="C295" s="514"/>
      <c r="D295" s="514"/>
      <c r="E295" s="515"/>
    </row>
    <row r="296" spans="1:5" ht="15" customHeight="1" outlineLevel="1" x14ac:dyDescent="0.25">
      <c r="A296" s="668" t="s">
        <v>17</v>
      </c>
      <c r="B296" s="669"/>
      <c r="C296" s="669"/>
      <c r="D296" s="669"/>
      <c r="E296" s="670"/>
    </row>
    <row r="297" spans="1:5" outlineLevel="1" x14ac:dyDescent="0.25">
      <c r="A297" s="533"/>
      <c r="B297" s="534"/>
      <c r="C297" s="534"/>
      <c r="D297" s="534"/>
      <c r="E297" s="535"/>
    </row>
    <row r="298" spans="1:5" outlineLevel="2" x14ac:dyDescent="0.25">
      <c r="A298" s="508"/>
      <c r="B298" s="509"/>
      <c r="C298" s="509"/>
      <c r="D298" s="509"/>
      <c r="E298" s="510"/>
    </row>
    <row r="299" spans="1:5" outlineLevel="2" x14ac:dyDescent="0.25">
      <c r="A299" s="511"/>
      <c r="B299" s="194"/>
      <c r="C299" s="194"/>
      <c r="D299" s="194"/>
      <c r="E299" s="512"/>
    </row>
    <row r="300" spans="1:5" outlineLevel="2" x14ac:dyDescent="0.25">
      <c r="A300" s="511"/>
      <c r="B300" s="194"/>
      <c r="C300" s="194"/>
      <c r="D300" s="194"/>
      <c r="E300" s="512"/>
    </row>
    <row r="301" spans="1:5" outlineLevel="2" x14ac:dyDescent="0.25">
      <c r="A301" s="511"/>
      <c r="B301" s="194"/>
      <c r="C301" s="194"/>
      <c r="D301" s="194"/>
      <c r="E301" s="512"/>
    </row>
    <row r="302" spans="1:5" outlineLevel="2" x14ac:dyDescent="0.25">
      <c r="A302" s="511"/>
      <c r="B302" s="194"/>
      <c r="C302" s="194"/>
      <c r="D302" s="194"/>
      <c r="E302" s="512"/>
    </row>
    <row r="303" spans="1:5" outlineLevel="2" x14ac:dyDescent="0.25">
      <c r="A303" s="511"/>
      <c r="B303" s="194"/>
      <c r="C303" s="194"/>
      <c r="D303" s="194"/>
      <c r="E303" s="512"/>
    </row>
    <row r="304" spans="1:5" outlineLevel="2" x14ac:dyDescent="0.25">
      <c r="A304" s="511"/>
      <c r="B304" s="194"/>
      <c r="C304" s="194"/>
      <c r="D304" s="194"/>
      <c r="E304" s="512"/>
    </row>
    <row r="305" spans="1:5" outlineLevel="2" x14ac:dyDescent="0.25">
      <c r="A305" s="511"/>
      <c r="B305" s="194"/>
      <c r="C305" s="194"/>
      <c r="D305" s="194"/>
      <c r="E305" s="512"/>
    </row>
    <row r="306" spans="1:5" outlineLevel="2" x14ac:dyDescent="0.25">
      <c r="A306" s="511"/>
      <c r="B306" s="194"/>
      <c r="C306" s="194"/>
      <c r="D306" s="194"/>
      <c r="E306" s="512"/>
    </row>
    <row r="307" spans="1:5" outlineLevel="2" x14ac:dyDescent="0.25">
      <c r="A307" s="511"/>
      <c r="B307" s="194"/>
      <c r="C307" s="194"/>
      <c r="D307" s="194"/>
      <c r="E307" s="512"/>
    </row>
    <row r="308" spans="1:5" outlineLevel="2" x14ac:dyDescent="0.25">
      <c r="A308" s="511"/>
      <c r="B308" s="194"/>
      <c r="C308" s="194"/>
      <c r="D308" s="194"/>
      <c r="E308" s="512"/>
    </row>
    <row r="309" spans="1:5" outlineLevel="2" x14ac:dyDescent="0.25">
      <c r="A309" s="511"/>
      <c r="B309" s="194"/>
      <c r="C309" s="194"/>
      <c r="D309" s="194"/>
      <c r="E309" s="512"/>
    </row>
    <row r="310" spans="1:5" outlineLevel="2" x14ac:dyDescent="0.25">
      <c r="A310" s="511"/>
      <c r="B310" s="194"/>
      <c r="C310" s="194"/>
      <c r="D310" s="194"/>
      <c r="E310" s="512"/>
    </row>
    <row r="311" spans="1:5" outlineLevel="2" x14ac:dyDescent="0.25">
      <c r="A311" s="511"/>
      <c r="B311" s="194"/>
      <c r="C311" s="194"/>
      <c r="D311" s="194"/>
      <c r="E311" s="512"/>
    </row>
    <row r="312" spans="1:5" outlineLevel="2" x14ac:dyDescent="0.25">
      <c r="A312" s="513"/>
      <c r="B312" s="514"/>
      <c r="C312" s="514"/>
      <c r="D312" s="514"/>
      <c r="E312" s="515"/>
    </row>
    <row r="313" spans="1:5" outlineLevel="1" x14ac:dyDescent="0.25">
      <c r="A313" s="663"/>
      <c r="B313" s="664"/>
      <c r="C313" s="664"/>
      <c r="D313" s="664"/>
      <c r="E313" s="665"/>
    </row>
    <row r="314" spans="1:5" ht="15" customHeight="1" outlineLevel="1" x14ac:dyDescent="0.25">
      <c r="A314" s="668" t="s">
        <v>3105</v>
      </c>
      <c r="B314" s="669"/>
      <c r="C314" s="669"/>
      <c r="D314" s="669"/>
      <c r="E314" s="670"/>
    </row>
    <row r="315" spans="1:5" ht="15" customHeight="1" outlineLevel="1" x14ac:dyDescent="0.25">
      <c r="A315" s="674" t="s">
        <v>23</v>
      </c>
      <c r="B315" s="675"/>
      <c r="C315" s="675"/>
      <c r="D315" s="666"/>
      <c r="E315" s="667"/>
    </row>
    <row r="316" spans="1:5" ht="15" customHeight="1" outlineLevel="1" x14ac:dyDescent="0.25">
      <c r="A316" s="674" t="s">
        <v>22</v>
      </c>
      <c r="B316" s="676"/>
      <c r="C316" s="159" t="s">
        <v>21</v>
      </c>
      <c r="D316" s="678"/>
      <c r="E316" s="679"/>
    </row>
    <row r="317" spans="1:5" outlineLevel="1" x14ac:dyDescent="0.25">
      <c r="A317" s="677"/>
      <c r="B317" s="676"/>
      <c r="C317" s="159" t="s">
        <v>20</v>
      </c>
      <c r="D317" s="678"/>
      <c r="E317" s="679"/>
    </row>
    <row r="318" spans="1:5" outlineLevel="1" x14ac:dyDescent="0.25">
      <c r="A318" s="677"/>
      <c r="B318" s="676"/>
      <c r="C318" s="8" t="s">
        <v>19</v>
      </c>
      <c r="D318" s="678"/>
      <c r="E318" s="679"/>
    </row>
    <row r="319" spans="1:5" ht="15" customHeight="1" outlineLevel="1" x14ac:dyDescent="0.25">
      <c r="A319" s="668" t="s">
        <v>18</v>
      </c>
      <c r="B319" s="669"/>
      <c r="C319" s="669"/>
      <c r="D319" s="669"/>
      <c r="E319" s="670"/>
    </row>
    <row r="320" spans="1:5" outlineLevel="1" x14ac:dyDescent="0.25">
      <c r="A320" s="671"/>
      <c r="B320" s="672"/>
      <c r="C320" s="672"/>
      <c r="D320" s="672"/>
      <c r="E320" s="673"/>
    </row>
    <row r="321" spans="1:5" outlineLevel="2" x14ac:dyDescent="0.25">
      <c r="A321" s="508"/>
      <c r="B321" s="509"/>
      <c r="C321" s="509"/>
      <c r="D321" s="509"/>
      <c r="E321" s="510"/>
    </row>
    <row r="322" spans="1:5" outlineLevel="2" x14ac:dyDescent="0.25">
      <c r="A322" s="511"/>
      <c r="B322" s="194"/>
      <c r="C322" s="194"/>
      <c r="D322" s="194"/>
      <c r="E322" s="512"/>
    </row>
    <row r="323" spans="1:5" outlineLevel="2" x14ac:dyDescent="0.25">
      <c r="A323" s="511"/>
      <c r="B323" s="194"/>
      <c r="C323" s="194"/>
      <c r="D323" s="194"/>
      <c r="E323" s="512"/>
    </row>
    <row r="324" spans="1:5" outlineLevel="2" x14ac:dyDescent="0.25">
      <c r="A324" s="511"/>
      <c r="B324" s="194"/>
      <c r="C324" s="194"/>
      <c r="D324" s="194"/>
      <c r="E324" s="512"/>
    </row>
    <row r="325" spans="1:5" outlineLevel="2" x14ac:dyDescent="0.25">
      <c r="A325" s="511"/>
      <c r="B325" s="194"/>
      <c r="C325" s="194"/>
      <c r="D325" s="194"/>
      <c r="E325" s="512"/>
    </row>
    <row r="326" spans="1:5" outlineLevel="2" x14ac:dyDescent="0.25">
      <c r="A326" s="511"/>
      <c r="B326" s="194"/>
      <c r="C326" s="194"/>
      <c r="D326" s="194"/>
      <c r="E326" s="512"/>
    </row>
    <row r="327" spans="1:5" outlineLevel="2" x14ac:dyDescent="0.25">
      <c r="A327" s="511"/>
      <c r="B327" s="194"/>
      <c r="C327" s="194"/>
      <c r="D327" s="194"/>
      <c r="E327" s="512"/>
    </row>
    <row r="328" spans="1:5" outlineLevel="2" x14ac:dyDescent="0.25">
      <c r="A328" s="511"/>
      <c r="B328" s="194"/>
      <c r="C328" s="194"/>
      <c r="D328" s="194"/>
      <c r="E328" s="512"/>
    </row>
    <row r="329" spans="1:5" outlineLevel="2" x14ac:dyDescent="0.25">
      <c r="A329" s="511"/>
      <c r="B329" s="194"/>
      <c r="C329" s="194"/>
      <c r="D329" s="194"/>
      <c r="E329" s="512"/>
    </row>
    <row r="330" spans="1:5" outlineLevel="2" x14ac:dyDescent="0.25">
      <c r="A330" s="511"/>
      <c r="B330" s="194"/>
      <c r="C330" s="194"/>
      <c r="D330" s="194"/>
      <c r="E330" s="512"/>
    </row>
    <row r="331" spans="1:5" outlineLevel="2" x14ac:dyDescent="0.25">
      <c r="A331" s="511"/>
      <c r="B331" s="194"/>
      <c r="C331" s="194"/>
      <c r="D331" s="194"/>
      <c r="E331" s="512"/>
    </row>
    <row r="332" spans="1:5" outlineLevel="2" x14ac:dyDescent="0.25">
      <c r="A332" s="511"/>
      <c r="B332" s="194"/>
      <c r="C332" s="194"/>
      <c r="D332" s="194"/>
      <c r="E332" s="512"/>
    </row>
    <row r="333" spans="1:5" outlineLevel="2" x14ac:dyDescent="0.25">
      <c r="A333" s="511"/>
      <c r="B333" s="194"/>
      <c r="C333" s="194"/>
      <c r="D333" s="194"/>
      <c r="E333" s="512"/>
    </row>
    <row r="334" spans="1:5" outlineLevel="2" x14ac:dyDescent="0.25">
      <c r="A334" s="511"/>
      <c r="B334" s="194"/>
      <c r="C334" s="194"/>
      <c r="D334" s="194"/>
      <c r="E334" s="512"/>
    </row>
    <row r="335" spans="1:5" outlineLevel="2" x14ac:dyDescent="0.25">
      <c r="A335" s="513"/>
      <c r="B335" s="514"/>
      <c r="C335" s="514"/>
      <c r="D335" s="514"/>
      <c r="E335" s="515"/>
    </row>
    <row r="336" spans="1:5" ht="15" customHeight="1" outlineLevel="1" x14ac:dyDescent="0.25">
      <c r="A336" s="668" t="s">
        <v>17</v>
      </c>
      <c r="B336" s="669"/>
      <c r="C336" s="669"/>
      <c r="D336" s="669"/>
      <c r="E336" s="670"/>
    </row>
    <row r="337" spans="1:5" outlineLevel="1" x14ac:dyDescent="0.25">
      <c r="A337" s="533"/>
      <c r="B337" s="534"/>
      <c r="C337" s="534"/>
      <c r="D337" s="534"/>
      <c r="E337" s="535"/>
    </row>
    <row r="338" spans="1:5" outlineLevel="2" x14ac:dyDescent="0.25">
      <c r="A338" s="508"/>
      <c r="B338" s="509"/>
      <c r="C338" s="509"/>
      <c r="D338" s="509"/>
      <c r="E338" s="510"/>
    </row>
    <row r="339" spans="1:5" outlineLevel="2" x14ac:dyDescent="0.25">
      <c r="A339" s="511"/>
      <c r="B339" s="194"/>
      <c r="C339" s="194"/>
      <c r="D339" s="194"/>
      <c r="E339" s="512"/>
    </row>
    <row r="340" spans="1:5" outlineLevel="2" x14ac:dyDescent="0.25">
      <c r="A340" s="511"/>
      <c r="B340" s="194"/>
      <c r="C340" s="194"/>
      <c r="D340" s="194"/>
      <c r="E340" s="512"/>
    </row>
    <row r="341" spans="1:5" outlineLevel="2" x14ac:dyDescent="0.25">
      <c r="A341" s="511"/>
      <c r="B341" s="194"/>
      <c r="C341" s="194"/>
      <c r="D341" s="194"/>
      <c r="E341" s="512"/>
    </row>
    <row r="342" spans="1:5" outlineLevel="2" x14ac:dyDescent="0.25">
      <c r="A342" s="511"/>
      <c r="B342" s="194"/>
      <c r="C342" s="194"/>
      <c r="D342" s="194"/>
      <c r="E342" s="512"/>
    </row>
    <row r="343" spans="1:5" outlineLevel="2" x14ac:dyDescent="0.25">
      <c r="A343" s="511"/>
      <c r="B343" s="194"/>
      <c r="C343" s="194"/>
      <c r="D343" s="194"/>
      <c r="E343" s="512"/>
    </row>
    <row r="344" spans="1:5" outlineLevel="2" x14ac:dyDescent="0.25">
      <c r="A344" s="511"/>
      <c r="B344" s="194"/>
      <c r="C344" s="194"/>
      <c r="D344" s="194"/>
      <c r="E344" s="512"/>
    </row>
    <row r="345" spans="1:5" outlineLevel="2" x14ac:dyDescent="0.25">
      <c r="A345" s="511"/>
      <c r="B345" s="194"/>
      <c r="C345" s="194"/>
      <c r="D345" s="194"/>
      <c r="E345" s="512"/>
    </row>
    <row r="346" spans="1:5" outlineLevel="2" x14ac:dyDescent="0.25">
      <c r="A346" s="511"/>
      <c r="B346" s="194"/>
      <c r="C346" s="194"/>
      <c r="D346" s="194"/>
      <c r="E346" s="512"/>
    </row>
    <row r="347" spans="1:5" outlineLevel="2" x14ac:dyDescent="0.25">
      <c r="A347" s="511"/>
      <c r="B347" s="194"/>
      <c r="C347" s="194"/>
      <c r="D347" s="194"/>
      <c r="E347" s="512"/>
    </row>
    <row r="348" spans="1:5" outlineLevel="2" x14ac:dyDescent="0.25">
      <c r="A348" s="511"/>
      <c r="B348" s="194"/>
      <c r="C348" s="194"/>
      <c r="D348" s="194"/>
      <c r="E348" s="512"/>
    </row>
    <row r="349" spans="1:5" outlineLevel="2" x14ac:dyDescent="0.25">
      <c r="A349" s="511"/>
      <c r="B349" s="194"/>
      <c r="C349" s="194"/>
      <c r="D349" s="194"/>
      <c r="E349" s="512"/>
    </row>
    <row r="350" spans="1:5" outlineLevel="2" x14ac:dyDescent="0.25">
      <c r="A350" s="511"/>
      <c r="B350" s="194"/>
      <c r="C350" s="194"/>
      <c r="D350" s="194"/>
      <c r="E350" s="512"/>
    </row>
    <row r="351" spans="1:5" outlineLevel="2" x14ac:dyDescent="0.25">
      <c r="A351" s="511"/>
      <c r="B351" s="194"/>
      <c r="C351" s="194"/>
      <c r="D351" s="194"/>
      <c r="E351" s="512"/>
    </row>
    <row r="352" spans="1:5" outlineLevel="2" x14ac:dyDescent="0.25">
      <c r="A352" s="513"/>
      <c r="B352" s="514"/>
      <c r="C352" s="514"/>
      <c r="D352" s="514"/>
      <c r="E352" s="515"/>
    </row>
    <row r="353" spans="1:5" outlineLevel="1" x14ac:dyDescent="0.25">
      <c r="A353" s="663"/>
      <c r="B353" s="664"/>
      <c r="C353" s="664"/>
      <c r="D353" s="664"/>
      <c r="E353" s="665"/>
    </row>
    <row r="354" spans="1:5" ht="15" customHeight="1" outlineLevel="1" x14ac:dyDescent="0.25">
      <c r="A354" s="668" t="s">
        <v>3105</v>
      </c>
      <c r="B354" s="669"/>
      <c r="C354" s="669"/>
      <c r="D354" s="669"/>
      <c r="E354" s="670"/>
    </row>
    <row r="355" spans="1:5" ht="15" customHeight="1" outlineLevel="1" x14ac:dyDescent="0.25">
      <c r="A355" s="674" t="s">
        <v>23</v>
      </c>
      <c r="B355" s="675"/>
      <c r="C355" s="675"/>
      <c r="D355" s="666"/>
      <c r="E355" s="667"/>
    </row>
    <row r="356" spans="1:5" ht="15" customHeight="1" outlineLevel="1" x14ac:dyDescent="0.25">
      <c r="A356" s="674" t="s">
        <v>22</v>
      </c>
      <c r="B356" s="676"/>
      <c r="C356" s="159" t="s">
        <v>21</v>
      </c>
      <c r="D356" s="678"/>
      <c r="E356" s="679"/>
    </row>
    <row r="357" spans="1:5" outlineLevel="1" x14ac:dyDescent="0.25">
      <c r="A357" s="677"/>
      <c r="B357" s="676"/>
      <c r="C357" s="159" t="s">
        <v>20</v>
      </c>
      <c r="D357" s="678"/>
      <c r="E357" s="679"/>
    </row>
    <row r="358" spans="1:5" outlineLevel="1" x14ac:dyDescent="0.25">
      <c r="A358" s="677"/>
      <c r="B358" s="676"/>
      <c r="C358" s="8" t="s">
        <v>19</v>
      </c>
      <c r="D358" s="678"/>
      <c r="E358" s="679"/>
    </row>
    <row r="359" spans="1:5" ht="15" customHeight="1" outlineLevel="1" x14ac:dyDescent="0.25">
      <c r="A359" s="668" t="s">
        <v>18</v>
      </c>
      <c r="B359" s="669"/>
      <c r="C359" s="669"/>
      <c r="D359" s="669"/>
      <c r="E359" s="670"/>
    </row>
    <row r="360" spans="1:5" outlineLevel="1" x14ac:dyDescent="0.25">
      <c r="A360" s="671"/>
      <c r="B360" s="672"/>
      <c r="C360" s="672"/>
      <c r="D360" s="672"/>
      <c r="E360" s="673"/>
    </row>
    <row r="361" spans="1:5" outlineLevel="2" x14ac:dyDescent="0.25">
      <c r="A361" s="508"/>
      <c r="B361" s="509"/>
      <c r="C361" s="509"/>
      <c r="D361" s="509"/>
      <c r="E361" s="510"/>
    </row>
    <row r="362" spans="1:5" outlineLevel="2" x14ac:dyDescent="0.25">
      <c r="A362" s="511"/>
      <c r="B362" s="194"/>
      <c r="C362" s="194"/>
      <c r="D362" s="194"/>
      <c r="E362" s="512"/>
    </row>
    <row r="363" spans="1:5" outlineLevel="2" x14ac:dyDescent="0.25">
      <c r="A363" s="511"/>
      <c r="B363" s="194"/>
      <c r="C363" s="194"/>
      <c r="D363" s="194"/>
      <c r="E363" s="512"/>
    </row>
    <row r="364" spans="1:5" outlineLevel="2" x14ac:dyDescent="0.25">
      <c r="A364" s="511"/>
      <c r="B364" s="194"/>
      <c r="C364" s="194"/>
      <c r="D364" s="194"/>
      <c r="E364" s="512"/>
    </row>
    <row r="365" spans="1:5" outlineLevel="2" x14ac:dyDescent="0.25">
      <c r="A365" s="511"/>
      <c r="B365" s="194"/>
      <c r="C365" s="194"/>
      <c r="D365" s="194"/>
      <c r="E365" s="512"/>
    </row>
    <row r="366" spans="1:5" outlineLevel="2" x14ac:dyDescent="0.25">
      <c r="A366" s="511"/>
      <c r="B366" s="194"/>
      <c r="C366" s="194"/>
      <c r="D366" s="194"/>
      <c r="E366" s="512"/>
    </row>
    <row r="367" spans="1:5" outlineLevel="2" x14ac:dyDescent="0.25">
      <c r="A367" s="511"/>
      <c r="B367" s="194"/>
      <c r="C367" s="194"/>
      <c r="D367" s="194"/>
      <c r="E367" s="512"/>
    </row>
    <row r="368" spans="1:5" outlineLevel="2" x14ac:dyDescent="0.25">
      <c r="A368" s="511"/>
      <c r="B368" s="194"/>
      <c r="C368" s="194"/>
      <c r="D368" s="194"/>
      <c r="E368" s="512"/>
    </row>
    <row r="369" spans="1:5" outlineLevel="2" x14ac:dyDescent="0.25">
      <c r="A369" s="511"/>
      <c r="B369" s="194"/>
      <c r="C369" s="194"/>
      <c r="D369" s="194"/>
      <c r="E369" s="512"/>
    </row>
    <row r="370" spans="1:5" outlineLevel="2" x14ac:dyDescent="0.25">
      <c r="A370" s="511"/>
      <c r="B370" s="194"/>
      <c r="C370" s="194"/>
      <c r="D370" s="194"/>
      <c r="E370" s="512"/>
    </row>
    <row r="371" spans="1:5" outlineLevel="2" x14ac:dyDescent="0.25">
      <c r="A371" s="511"/>
      <c r="B371" s="194"/>
      <c r="C371" s="194"/>
      <c r="D371" s="194"/>
      <c r="E371" s="512"/>
    </row>
    <row r="372" spans="1:5" outlineLevel="2" x14ac:dyDescent="0.25">
      <c r="A372" s="511"/>
      <c r="B372" s="194"/>
      <c r="C372" s="194"/>
      <c r="D372" s="194"/>
      <c r="E372" s="512"/>
    </row>
    <row r="373" spans="1:5" outlineLevel="2" x14ac:dyDescent="0.25">
      <c r="A373" s="511"/>
      <c r="B373" s="194"/>
      <c r="C373" s="194"/>
      <c r="D373" s="194"/>
      <c r="E373" s="512"/>
    </row>
    <row r="374" spans="1:5" outlineLevel="2" x14ac:dyDescent="0.25">
      <c r="A374" s="511"/>
      <c r="B374" s="194"/>
      <c r="C374" s="194"/>
      <c r="D374" s="194"/>
      <c r="E374" s="512"/>
    </row>
    <row r="375" spans="1:5" outlineLevel="2" x14ac:dyDescent="0.25">
      <c r="A375" s="513"/>
      <c r="B375" s="514"/>
      <c r="C375" s="514"/>
      <c r="D375" s="514"/>
      <c r="E375" s="515"/>
    </row>
    <row r="376" spans="1:5" ht="15" customHeight="1" outlineLevel="1" x14ac:dyDescent="0.25">
      <c r="A376" s="668" t="s">
        <v>17</v>
      </c>
      <c r="B376" s="669"/>
      <c r="C376" s="669"/>
      <c r="D376" s="669"/>
      <c r="E376" s="670"/>
    </row>
    <row r="377" spans="1:5" outlineLevel="1" x14ac:dyDescent="0.25">
      <c r="A377" s="533"/>
      <c r="B377" s="534"/>
      <c r="C377" s="534"/>
      <c r="D377" s="534"/>
      <c r="E377" s="535"/>
    </row>
    <row r="378" spans="1:5" outlineLevel="2" x14ac:dyDescent="0.25">
      <c r="A378" s="508"/>
      <c r="B378" s="509"/>
      <c r="C378" s="509"/>
      <c r="D378" s="509"/>
      <c r="E378" s="510"/>
    </row>
    <row r="379" spans="1:5" outlineLevel="2" x14ac:dyDescent="0.25">
      <c r="A379" s="511"/>
      <c r="B379" s="194"/>
      <c r="C379" s="194"/>
      <c r="D379" s="194"/>
      <c r="E379" s="512"/>
    </row>
    <row r="380" spans="1:5" outlineLevel="2" x14ac:dyDescent="0.25">
      <c r="A380" s="511"/>
      <c r="B380" s="194"/>
      <c r="C380" s="194"/>
      <c r="D380" s="194"/>
      <c r="E380" s="512"/>
    </row>
    <row r="381" spans="1:5" outlineLevel="2" x14ac:dyDescent="0.25">
      <c r="A381" s="511"/>
      <c r="B381" s="194"/>
      <c r="C381" s="194"/>
      <c r="D381" s="194"/>
      <c r="E381" s="512"/>
    </row>
    <row r="382" spans="1:5" outlineLevel="2" x14ac:dyDescent="0.25">
      <c r="A382" s="511"/>
      <c r="B382" s="194"/>
      <c r="C382" s="194"/>
      <c r="D382" s="194"/>
      <c r="E382" s="512"/>
    </row>
    <row r="383" spans="1:5" outlineLevel="2" x14ac:dyDescent="0.25">
      <c r="A383" s="511"/>
      <c r="B383" s="194"/>
      <c r="C383" s="194"/>
      <c r="D383" s="194"/>
      <c r="E383" s="512"/>
    </row>
    <row r="384" spans="1:5" outlineLevel="2" x14ac:dyDescent="0.25">
      <c r="A384" s="511"/>
      <c r="B384" s="194"/>
      <c r="C384" s="194"/>
      <c r="D384" s="194"/>
      <c r="E384" s="512"/>
    </row>
    <row r="385" spans="1:5" outlineLevel="2" x14ac:dyDescent="0.25">
      <c r="A385" s="511"/>
      <c r="B385" s="194"/>
      <c r="C385" s="194"/>
      <c r="D385" s="194"/>
      <c r="E385" s="512"/>
    </row>
    <row r="386" spans="1:5" outlineLevel="2" x14ac:dyDescent="0.25">
      <c r="A386" s="511"/>
      <c r="B386" s="194"/>
      <c r="C386" s="194"/>
      <c r="D386" s="194"/>
      <c r="E386" s="512"/>
    </row>
    <row r="387" spans="1:5" outlineLevel="2" x14ac:dyDescent="0.25">
      <c r="A387" s="511"/>
      <c r="B387" s="194"/>
      <c r="C387" s="194"/>
      <c r="D387" s="194"/>
      <c r="E387" s="512"/>
    </row>
    <row r="388" spans="1:5" outlineLevel="2" x14ac:dyDescent="0.25">
      <c r="A388" s="511"/>
      <c r="B388" s="194"/>
      <c r="C388" s="194"/>
      <c r="D388" s="194"/>
      <c r="E388" s="512"/>
    </row>
    <row r="389" spans="1:5" outlineLevel="2" x14ac:dyDescent="0.25">
      <c r="A389" s="511"/>
      <c r="B389" s="194"/>
      <c r="C389" s="194"/>
      <c r="D389" s="194"/>
      <c r="E389" s="512"/>
    </row>
    <row r="390" spans="1:5" outlineLevel="2" x14ac:dyDescent="0.25">
      <c r="A390" s="511"/>
      <c r="B390" s="194"/>
      <c r="C390" s="194"/>
      <c r="D390" s="194"/>
      <c r="E390" s="512"/>
    </row>
    <row r="391" spans="1:5" outlineLevel="2" x14ac:dyDescent="0.25">
      <c r="A391" s="511"/>
      <c r="B391" s="194"/>
      <c r="C391" s="194"/>
      <c r="D391" s="194"/>
      <c r="E391" s="512"/>
    </row>
    <row r="392" spans="1:5" outlineLevel="2" x14ac:dyDescent="0.25">
      <c r="A392" s="513"/>
      <c r="B392" s="514"/>
      <c r="C392" s="514"/>
      <c r="D392" s="514"/>
      <c r="E392" s="515"/>
    </row>
    <row r="393" spans="1:5" outlineLevel="1" x14ac:dyDescent="0.25">
      <c r="A393" s="663"/>
      <c r="B393" s="664"/>
      <c r="C393" s="664"/>
      <c r="D393" s="664"/>
      <c r="E393" s="665"/>
    </row>
    <row r="394" spans="1:5" ht="15" customHeight="1" outlineLevel="1" x14ac:dyDescent="0.25">
      <c r="A394" s="668" t="s">
        <v>3105</v>
      </c>
      <c r="B394" s="669"/>
      <c r="C394" s="669"/>
      <c r="D394" s="669"/>
      <c r="E394" s="670"/>
    </row>
    <row r="395" spans="1:5" ht="15" customHeight="1" outlineLevel="1" x14ac:dyDescent="0.25">
      <c r="A395" s="674" t="s">
        <v>23</v>
      </c>
      <c r="B395" s="675"/>
      <c r="C395" s="675"/>
      <c r="D395" s="666"/>
      <c r="E395" s="667"/>
    </row>
    <row r="396" spans="1:5" ht="15" customHeight="1" outlineLevel="1" x14ac:dyDescent="0.25">
      <c r="A396" s="674" t="s">
        <v>22</v>
      </c>
      <c r="B396" s="676"/>
      <c r="C396" s="159" t="s">
        <v>21</v>
      </c>
      <c r="D396" s="678"/>
      <c r="E396" s="679"/>
    </row>
    <row r="397" spans="1:5" outlineLevel="1" x14ac:dyDescent="0.25">
      <c r="A397" s="677"/>
      <c r="B397" s="676"/>
      <c r="C397" s="159" t="s">
        <v>20</v>
      </c>
      <c r="D397" s="678"/>
      <c r="E397" s="679"/>
    </row>
    <row r="398" spans="1:5" outlineLevel="1" x14ac:dyDescent="0.25">
      <c r="A398" s="677"/>
      <c r="B398" s="676"/>
      <c r="C398" s="8" t="s">
        <v>19</v>
      </c>
      <c r="D398" s="678"/>
      <c r="E398" s="679"/>
    </row>
    <row r="399" spans="1:5" ht="15" customHeight="1" outlineLevel="1" x14ac:dyDescent="0.25">
      <c r="A399" s="668" t="s">
        <v>18</v>
      </c>
      <c r="B399" s="669"/>
      <c r="C399" s="669"/>
      <c r="D399" s="669"/>
      <c r="E399" s="670"/>
    </row>
    <row r="400" spans="1:5" outlineLevel="1" x14ac:dyDescent="0.25">
      <c r="A400" s="671"/>
      <c r="B400" s="672"/>
      <c r="C400" s="672"/>
      <c r="D400" s="672"/>
      <c r="E400" s="673"/>
    </row>
    <row r="401" spans="1:5" outlineLevel="2" x14ac:dyDescent="0.25">
      <c r="A401" s="508"/>
      <c r="B401" s="509"/>
      <c r="C401" s="509"/>
      <c r="D401" s="509"/>
      <c r="E401" s="510"/>
    </row>
    <row r="402" spans="1:5" outlineLevel="2" x14ac:dyDescent="0.25">
      <c r="A402" s="511"/>
      <c r="B402" s="194"/>
      <c r="C402" s="194"/>
      <c r="D402" s="194"/>
      <c r="E402" s="512"/>
    </row>
    <row r="403" spans="1:5" outlineLevel="2" x14ac:dyDescent="0.25">
      <c r="A403" s="511"/>
      <c r="B403" s="194"/>
      <c r="C403" s="194"/>
      <c r="D403" s="194"/>
      <c r="E403" s="512"/>
    </row>
    <row r="404" spans="1:5" outlineLevel="2" x14ac:dyDescent="0.25">
      <c r="A404" s="511"/>
      <c r="B404" s="194"/>
      <c r="C404" s="194"/>
      <c r="D404" s="194"/>
      <c r="E404" s="512"/>
    </row>
    <row r="405" spans="1:5" outlineLevel="2" x14ac:dyDescent="0.25">
      <c r="A405" s="511"/>
      <c r="B405" s="194"/>
      <c r="C405" s="194"/>
      <c r="D405" s="194"/>
      <c r="E405" s="512"/>
    </row>
    <row r="406" spans="1:5" outlineLevel="2" x14ac:dyDescent="0.25">
      <c r="A406" s="511"/>
      <c r="B406" s="194"/>
      <c r="C406" s="194"/>
      <c r="D406" s="194"/>
      <c r="E406" s="512"/>
    </row>
    <row r="407" spans="1:5" outlineLevel="2" x14ac:dyDescent="0.25">
      <c r="A407" s="511"/>
      <c r="B407" s="194"/>
      <c r="C407" s="194"/>
      <c r="D407" s="194"/>
      <c r="E407" s="512"/>
    </row>
    <row r="408" spans="1:5" outlineLevel="2" x14ac:dyDescent="0.25">
      <c r="A408" s="511"/>
      <c r="B408" s="194"/>
      <c r="C408" s="194"/>
      <c r="D408" s="194"/>
      <c r="E408" s="512"/>
    </row>
    <row r="409" spans="1:5" outlineLevel="2" x14ac:dyDescent="0.25">
      <c r="A409" s="511"/>
      <c r="B409" s="194"/>
      <c r="C409" s="194"/>
      <c r="D409" s="194"/>
      <c r="E409" s="512"/>
    </row>
    <row r="410" spans="1:5" outlineLevel="2" x14ac:dyDescent="0.25">
      <c r="A410" s="511"/>
      <c r="B410" s="194"/>
      <c r="C410" s="194"/>
      <c r="D410" s="194"/>
      <c r="E410" s="512"/>
    </row>
    <row r="411" spans="1:5" outlineLevel="2" x14ac:dyDescent="0.25">
      <c r="A411" s="511"/>
      <c r="B411" s="194"/>
      <c r="C411" s="194"/>
      <c r="D411" s="194"/>
      <c r="E411" s="512"/>
    </row>
    <row r="412" spans="1:5" outlineLevel="2" x14ac:dyDescent="0.25">
      <c r="A412" s="511"/>
      <c r="B412" s="194"/>
      <c r="C412" s="194"/>
      <c r="D412" s="194"/>
      <c r="E412" s="512"/>
    </row>
    <row r="413" spans="1:5" outlineLevel="2" x14ac:dyDescent="0.25">
      <c r="A413" s="511"/>
      <c r="B413" s="194"/>
      <c r="C413" s="194"/>
      <c r="D413" s="194"/>
      <c r="E413" s="512"/>
    </row>
    <row r="414" spans="1:5" outlineLevel="2" x14ac:dyDescent="0.25">
      <c r="A414" s="511"/>
      <c r="B414" s="194"/>
      <c r="C414" s="194"/>
      <c r="D414" s="194"/>
      <c r="E414" s="512"/>
    </row>
    <row r="415" spans="1:5" outlineLevel="2" x14ac:dyDescent="0.25">
      <c r="A415" s="513"/>
      <c r="B415" s="514"/>
      <c r="C415" s="514"/>
      <c r="D415" s="514"/>
      <c r="E415" s="515"/>
    </row>
    <row r="416" spans="1:5" ht="15" customHeight="1" outlineLevel="1" x14ac:dyDescent="0.25">
      <c r="A416" s="668" t="s">
        <v>17</v>
      </c>
      <c r="B416" s="669"/>
      <c r="C416" s="669"/>
      <c r="D416" s="669"/>
      <c r="E416" s="670"/>
    </row>
    <row r="417" spans="1:5" outlineLevel="1" x14ac:dyDescent="0.25">
      <c r="A417" s="533"/>
      <c r="B417" s="534"/>
      <c r="C417" s="534"/>
      <c r="D417" s="534"/>
      <c r="E417" s="535"/>
    </row>
    <row r="418" spans="1:5" outlineLevel="2" x14ac:dyDescent="0.25">
      <c r="A418" s="508"/>
      <c r="B418" s="509"/>
      <c r="C418" s="509"/>
      <c r="D418" s="509"/>
      <c r="E418" s="510"/>
    </row>
    <row r="419" spans="1:5" outlineLevel="2" x14ac:dyDescent="0.25">
      <c r="A419" s="511"/>
      <c r="B419" s="194"/>
      <c r="C419" s="194"/>
      <c r="D419" s="194"/>
      <c r="E419" s="512"/>
    </row>
    <row r="420" spans="1:5" outlineLevel="2" x14ac:dyDescent="0.25">
      <c r="A420" s="511"/>
      <c r="B420" s="194"/>
      <c r="C420" s="194"/>
      <c r="D420" s="194"/>
      <c r="E420" s="512"/>
    </row>
    <row r="421" spans="1:5" outlineLevel="2" x14ac:dyDescent="0.25">
      <c r="A421" s="408"/>
      <c r="B421" s="409"/>
      <c r="C421" s="409"/>
      <c r="D421" s="409"/>
      <c r="E421" s="410"/>
    </row>
    <row r="422" spans="1:5" outlineLevel="2" x14ac:dyDescent="0.25">
      <c r="A422" s="408"/>
      <c r="B422" s="409"/>
      <c r="C422" s="409"/>
      <c r="D422" s="409"/>
      <c r="E422" s="410"/>
    </row>
    <row r="423" spans="1:5" outlineLevel="2" x14ac:dyDescent="0.25">
      <c r="A423" s="408"/>
      <c r="B423" s="409"/>
      <c r="C423" s="409"/>
      <c r="D423" s="409"/>
      <c r="E423" s="410"/>
    </row>
    <row r="424" spans="1:5" outlineLevel="2" x14ac:dyDescent="0.25">
      <c r="A424" s="408"/>
      <c r="B424" s="409"/>
      <c r="C424" s="409"/>
      <c r="D424" s="409"/>
      <c r="E424" s="410"/>
    </row>
    <row r="425" spans="1:5" outlineLevel="2" x14ac:dyDescent="0.25">
      <c r="A425" s="408"/>
      <c r="B425" s="409"/>
      <c r="C425" s="409"/>
      <c r="D425" s="409"/>
      <c r="E425" s="410"/>
    </row>
    <row r="426" spans="1:5" outlineLevel="2" x14ac:dyDescent="0.25">
      <c r="A426" s="408"/>
      <c r="B426" s="409"/>
      <c r="C426" s="409"/>
      <c r="D426" s="409"/>
      <c r="E426" s="410"/>
    </row>
    <row r="427" spans="1:5" outlineLevel="2" x14ac:dyDescent="0.25">
      <c r="A427" s="408"/>
      <c r="B427" s="409"/>
      <c r="C427" s="409"/>
      <c r="D427" s="409"/>
      <c r="E427" s="410"/>
    </row>
    <row r="428" spans="1:5" outlineLevel="2" x14ac:dyDescent="0.25">
      <c r="A428" s="408"/>
      <c r="B428" s="409"/>
      <c r="C428" s="409"/>
      <c r="D428" s="409"/>
      <c r="E428" s="410"/>
    </row>
    <row r="429" spans="1:5" outlineLevel="2" x14ac:dyDescent="0.25">
      <c r="A429" s="408"/>
      <c r="B429" s="409"/>
      <c r="C429" s="409"/>
      <c r="D429" s="409"/>
      <c r="E429" s="410"/>
    </row>
    <row r="430" spans="1:5" outlineLevel="2" x14ac:dyDescent="0.25">
      <c r="A430" s="408"/>
      <c r="B430" s="409"/>
      <c r="C430" s="409"/>
      <c r="D430" s="409"/>
      <c r="E430" s="410"/>
    </row>
    <row r="431" spans="1:5" outlineLevel="2" x14ac:dyDescent="0.25">
      <c r="A431" s="408"/>
      <c r="B431" s="409"/>
      <c r="C431" s="409"/>
      <c r="D431" s="409"/>
      <c r="E431" s="410"/>
    </row>
    <row r="432" spans="1:5" outlineLevel="2" x14ac:dyDescent="0.25">
      <c r="A432" s="411"/>
      <c r="B432" s="412"/>
      <c r="C432" s="412"/>
      <c r="D432" s="412"/>
      <c r="E432" s="413"/>
    </row>
    <row r="433" spans="1:5" outlineLevel="1" x14ac:dyDescent="0.25">
      <c r="A433" s="652"/>
      <c r="B433" s="653"/>
      <c r="C433" s="653"/>
      <c r="D433" s="653"/>
      <c r="E433" s="654"/>
    </row>
    <row r="434" spans="1:5" ht="15" customHeight="1" outlineLevel="1" x14ac:dyDescent="0.25">
      <c r="A434" s="649" t="s">
        <v>3105</v>
      </c>
      <c r="B434" s="650"/>
      <c r="C434" s="650"/>
      <c r="D434" s="650"/>
      <c r="E434" s="651"/>
    </row>
    <row r="435" spans="1:5" ht="15" customHeight="1" outlineLevel="1" x14ac:dyDescent="0.25">
      <c r="A435" s="655" t="s">
        <v>23</v>
      </c>
      <c r="B435" s="656"/>
      <c r="C435" s="656"/>
      <c r="D435" s="657"/>
      <c r="E435" s="658"/>
    </row>
    <row r="436" spans="1:5" ht="15" customHeight="1" outlineLevel="1" x14ac:dyDescent="0.25">
      <c r="A436" s="655" t="s">
        <v>22</v>
      </c>
      <c r="B436" s="659"/>
      <c r="C436" s="9" t="s">
        <v>21</v>
      </c>
      <c r="D436" s="661"/>
      <c r="E436" s="662"/>
    </row>
    <row r="437" spans="1:5" outlineLevel="1" x14ac:dyDescent="0.25">
      <c r="A437" s="660"/>
      <c r="B437" s="659"/>
      <c r="C437" s="9" t="s">
        <v>20</v>
      </c>
      <c r="D437" s="661"/>
      <c r="E437" s="662"/>
    </row>
    <row r="438" spans="1:5" outlineLevel="1" x14ac:dyDescent="0.25">
      <c r="A438" s="660"/>
      <c r="B438" s="659"/>
      <c r="C438" s="8" t="s">
        <v>19</v>
      </c>
      <c r="D438" s="661"/>
      <c r="E438" s="662"/>
    </row>
    <row r="439" spans="1:5" ht="15" customHeight="1" outlineLevel="1" x14ac:dyDescent="0.25">
      <c r="A439" s="643" t="s">
        <v>18</v>
      </c>
      <c r="B439" s="644"/>
      <c r="C439" s="644"/>
      <c r="D439" s="644"/>
      <c r="E439" s="645"/>
    </row>
    <row r="440" spans="1:5" outlineLevel="1" x14ac:dyDescent="0.25">
      <c r="A440" s="646"/>
      <c r="B440" s="647"/>
      <c r="C440" s="647"/>
      <c r="D440" s="647"/>
      <c r="E440" s="648"/>
    </row>
    <row r="441" spans="1:5" outlineLevel="2" x14ac:dyDescent="0.25">
      <c r="A441" s="405"/>
      <c r="B441" s="406"/>
      <c r="C441" s="406"/>
      <c r="D441" s="406"/>
      <c r="E441" s="407"/>
    </row>
    <row r="442" spans="1:5" outlineLevel="2" x14ac:dyDescent="0.25">
      <c r="A442" s="408"/>
      <c r="B442" s="409"/>
      <c r="C442" s="409"/>
      <c r="D442" s="409"/>
      <c r="E442" s="410"/>
    </row>
    <row r="443" spans="1:5" outlineLevel="2" x14ac:dyDescent="0.25">
      <c r="A443" s="408"/>
      <c r="B443" s="409"/>
      <c r="C443" s="409"/>
      <c r="D443" s="409"/>
      <c r="E443" s="410"/>
    </row>
    <row r="444" spans="1:5" outlineLevel="2" x14ac:dyDescent="0.25">
      <c r="A444" s="408"/>
      <c r="B444" s="409"/>
      <c r="C444" s="409"/>
      <c r="D444" s="409"/>
      <c r="E444" s="410"/>
    </row>
    <row r="445" spans="1:5" outlineLevel="2" x14ac:dyDescent="0.25">
      <c r="A445" s="408"/>
      <c r="B445" s="409"/>
      <c r="C445" s="409"/>
      <c r="D445" s="409"/>
      <c r="E445" s="410"/>
    </row>
    <row r="446" spans="1:5" outlineLevel="2" x14ac:dyDescent="0.25">
      <c r="A446" s="408"/>
      <c r="B446" s="409"/>
      <c r="C446" s="409"/>
      <c r="D446" s="409"/>
      <c r="E446" s="410"/>
    </row>
    <row r="447" spans="1:5" outlineLevel="2" x14ac:dyDescent="0.25">
      <c r="A447" s="408"/>
      <c r="B447" s="409"/>
      <c r="C447" s="409"/>
      <c r="D447" s="409"/>
      <c r="E447" s="410"/>
    </row>
    <row r="448" spans="1:5" outlineLevel="2" x14ac:dyDescent="0.25">
      <c r="A448" s="408"/>
      <c r="B448" s="409"/>
      <c r="C448" s="409"/>
      <c r="D448" s="409"/>
      <c r="E448" s="410"/>
    </row>
    <row r="449" spans="1:5" outlineLevel="2" x14ac:dyDescent="0.25">
      <c r="A449" s="408"/>
      <c r="B449" s="409"/>
      <c r="C449" s="409"/>
      <c r="D449" s="409"/>
      <c r="E449" s="410"/>
    </row>
    <row r="450" spans="1:5" outlineLevel="2" x14ac:dyDescent="0.25">
      <c r="A450" s="408"/>
      <c r="B450" s="409"/>
      <c r="C450" s="409"/>
      <c r="D450" s="409"/>
      <c r="E450" s="410"/>
    </row>
    <row r="451" spans="1:5" outlineLevel="2" x14ac:dyDescent="0.25">
      <c r="A451" s="408"/>
      <c r="B451" s="409"/>
      <c r="C451" s="409"/>
      <c r="D451" s="409"/>
      <c r="E451" s="410"/>
    </row>
    <row r="452" spans="1:5" outlineLevel="2" x14ac:dyDescent="0.25">
      <c r="A452" s="408"/>
      <c r="B452" s="409"/>
      <c r="C452" s="409"/>
      <c r="D452" s="409"/>
      <c r="E452" s="410"/>
    </row>
    <row r="453" spans="1:5" outlineLevel="2" x14ac:dyDescent="0.25">
      <c r="A453" s="408"/>
      <c r="B453" s="409"/>
      <c r="C453" s="409"/>
      <c r="D453" s="409"/>
      <c r="E453" s="410"/>
    </row>
    <row r="454" spans="1:5" outlineLevel="2" x14ac:dyDescent="0.25">
      <c r="A454" s="408"/>
      <c r="B454" s="409"/>
      <c r="C454" s="409"/>
      <c r="D454" s="409"/>
      <c r="E454" s="410"/>
    </row>
    <row r="455" spans="1:5" outlineLevel="2" x14ac:dyDescent="0.25">
      <c r="A455" s="411"/>
      <c r="B455" s="412"/>
      <c r="C455" s="412"/>
      <c r="D455" s="412"/>
      <c r="E455" s="413"/>
    </row>
    <row r="456" spans="1:5" ht="15" customHeight="1" outlineLevel="1" x14ac:dyDescent="0.25">
      <c r="A456" s="643" t="s">
        <v>17</v>
      </c>
      <c r="B456" s="644"/>
      <c r="C456" s="644"/>
      <c r="D456" s="644"/>
      <c r="E456" s="645"/>
    </row>
    <row r="457" spans="1:5" outlineLevel="1" x14ac:dyDescent="0.25">
      <c r="A457" s="414"/>
      <c r="B457" s="134"/>
      <c r="C457" s="134"/>
      <c r="D457" s="134"/>
      <c r="E457" s="415"/>
    </row>
    <row r="458" spans="1:5" outlineLevel="2" x14ac:dyDescent="0.25">
      <c r="A458" s="405"/>
      <c r="B458" s="406"/>
      <c r="C458" s="406"/>
      <c r="D458" s="406"/>
      <c r="E458" s="407"/>
    </row>
    <row r="459" spans="1:5" outlineLevel="2" x14ac:dyDescent="0.25">
      <c r="A459" s="408"/>
      <c r="B459" s="409"/>
      <c r="C459" s="409"/>
      <c r="D459" s="409"/>
      <c r="E459" s="410"/>
    </row>
    <row r="460" spans="1:5" outlineLevel="2" x14ac:dyDescent="0.25">
      <c r="A460" s="408"/>
      <c r="B460" s="409"/>
      <c r="C460" s="409"/>
      <c r="D460" s="409"/>
      <c r="E460" s="410"/>
    </row>
    <row r="461" spans="1:5" outlineLevel="2" x14ac:dyDescent="0.25">
      <c r="A461" s="408"/>
      <c r="B461" s="409"/>
      <c r="C461" s="409"/>
      <c r="D461" s="409"/>
      <c r="E461" s="410"/>
    </row>
    <row r="462" spans="1:5" outlineLevel="2" x14ac:dyDescent="0.25">
      <c r="A462" s="408"/>
      <c r="B462" s="409"/>
      <c r="C462" s="409"/>
      <c r="D462" s="409"/>
      <c r="E462" s="410"/>
    </row>
    <row r="463" spans="1:5" outlineLevel="2" x14ac:dyDescent="0.25">
      <c r="A463" s="408"/>
      <c r="B463" s="409"/>
      <c r="C463" s="409"/>
      <c r="D463" s="409"/>
      <c r="E463" s="410"/>
    </row>
    <row r="464" spans="1:5" outlineLevel="2" x14ac:dyDescent="0.25">
      <c r="A464" s="408"/>
      <c r="B464" s="409"/>
      <c r="C464" s="409"/>
      <c r="D464" s="409"/>
      <c r="E464" s="410"/>
    </row>
    <row r="465" spans="1:5" outlineLevel="2" x14ac:dyDescent="0.25">
      <c r="A465" s="408"/>
      <c r="B465" s="409"/>
      <c r="C465" s="409"/>
      <c r="D465" s="409"/>
      <c r="E465" s="410"/>
    </row>
    <row r="466" spans="1:5" outlineLevel="2" x14ac:dyDescent="0.25">
      <c r="A466" s="408"/>
      <c r="B466" s="409"/>
      <c r="C466" s="409"/>
      <c r="D466" s="409"/>
      <c r="E466" s="410"/>
    </row>
    <row r="467" spans="1:5" outlineLevel="2" x14ac:dyDescent="0.25">
      <c r="A467" s="408"/>
      <c r="B467" s="409"/>
      <c r="C467" s="409"/>
      <c r="D467" s="409"/>
      <c r="E467" s="410"/>
    </row>
    <row r="468" spans="1:5" outlineLevel="2" x14ac:dyDescent="0.25">
      <c r="A468" s="408"/>
      <c r="B468" s="409"/>
      <c r="C468" s="409"/>
      <c r="D468" s="409"/>
      <c r="E468" s="410"/>
    </row>
    <row r="469" spans="1:5" outlineLevel="2" x14ac:dyDescent="0.25">
      <c r="A469" s="408"/>
      <c r="B469" s="409"/>
      <c r="C469" s="409"/>
      <c r="D469" s="409"/>
      <c r="E469" s="410"/>
    </row>
    <row r="470" spans="1:5" outlineLevel="2" x14ac:dyDescent="0.25">
      <c r="A470" s="408"/>
      <c r="B470" s="409"/>
      <c r="C470" s="409"/>
      <c r="D470" s="409"/>
      <c r="E470" s="410"/>
    </row>
    <row r="471" spans="1:5" outlineLevel="2" x14ac:dyDescent="0.25">
      <c r="A471" s="408"/>
      <c r="B471" s="409"/>
      <c r="C471" s="409"/>
      <c r="D471" s="409"/>
      <c r="E471" s="410"/>
    </row>
    <row r="472" spans="1:5" outlineLevel="2" x14ac:dyDescent="0.25">
      <c r="A472" s="411"/>
      <c r="B472" s="412"/>
      <c r="C472" s="412"/>
      <c r="D472" s="412"/>
      <c r="E472" s="413"/>
    </row>
    <row r="473" spans="1:5" outlineLevel="1" x14ac:dyDescent="0.25">
      <c r="A473" s="652"/>
      <c r="B473" s="653"/>
      <c r="C473" s="653"/>
      <c r="D473" s="653"/>
      <c r="E473" s="654"/>
    </row>
    <row r="474" spans="1:5" ht="15" customHeight="1" outlineLevel="1" x14ac:dyDescent="0.25">
      <c r="A474" s="649" t="s">
        <v>3105</v>
      </c>
      <c r="B474" s="650"/>
      <c r="C474" s="650"/>
      <c r="D474" s="650"/>
      <c r="E474" s="651"/>
    </row>
    <row r="475" spans="1:5" ht="15" customHeight="1" outlineLevel="1" x14ac:dyDescent="0.25">
      <c r="A475" s="655" t="s">
        <v>23</v>
      </c>
      <c r="B475" s="656"/>
      <c r="C475" s="656"/>
      <c r="D475" s="657"/>
      <c r="E475" s="658"/>
    </row>
    <row r="476" spans="1:5" ht="15" customHeight="1" outlineLevel="1" x14ac:dyDescent="0.25">
      <c r="A476" s="655" t="s">
        <v>22</v>
      </c>
      <c r="B476" s="659"/>
      <c r="C476" s="9" t="s">
        <v>21</v>
      </c>
      <c r="D476" s="661"/>
      <c r="E476" s="662"/>
    </row>
    <row r="477" spans="1:5" outlineLevel="1" x14ac:dyDescent="0.25">
      <c r="A477" s="660"/>
      <c r="B477" s="659"/>
      <c r="C477" s="9" t="s">
        <v>20</v>
      </c>
      <c r="D477" s="661"/>
      <c r="E477" s="662"/>
    </row>
    <row r="478" spans="1:5" outlineLevel="1" x14ac:dyDescent="0.25">
      <c r="A478" s="660"/>
      <c r="B478" s="659"/>
      <c r="C478" s="8" t="s">
        <v>19</v>
      </c>
      <c r="D478" s="661"/>
      <c r="E478" s="662"/>
    </row>
    <row r="479" spans="1:5" ht="15" customHeight="1" outlineLevel="1" x14ac:dyDescent="0.25">
      <c r="A479" s="643" t="s">
        <v>18</v>
      </c>
      <c r="B479" s="644"/>
      <c r="C479" s="644"/>
      <c r="D479" s="644"/>
      <c r="E479" s="645"/>
    </row>
    <row r="480" spans="1:5" outlineLevel="1" x14ac:dyDescent="0.25">
      <c r="A480" s="646"/>
      <c r="B480" s="647"/>
      <c r="C480" s="647"/>
      <c r="D480" s="647"/>
      <c r="E480" s="648"/>
    </row>
    <row r="481" spans="1:5" outlineLevel="2" x14ac:dyDescent="0.25">
      <c r="A481" s="405"/>
      <c r="B481" s="406"/>
      <c r="C481" s="406"/>
      <c r="D481" s="406"/>
      <c r="E481" s="407"/>
    </row>
    <row r="482" spans="1:5" outlineLevel="2" x14ac:dyDescent="0.25">
      <c r="A482" s="408"/>
      <c r="B482" s="409"/>
      <c r="C482" s="409"/>
      <c r="D482" s="409"/>
      <c r="E482" s="410"/>
    </row>
    <row r="483" spans="1:5" outlineLevel="2" x14ac:dyDescent="0.25">
      <c r="A483" s="408"/>
      <c r="B483" s="409"/>
      <c r="C483" s="409"/>
      <c r="D483" s="409"/>
      <c r="E483" s="410"/>
    </row>
    <row r="484" spans="1:5" outlineLevel="2" x14ac:dyDescent="0.25">
      <c r="A484" s="408"/>
      <c r="B484" s="409"/>
      <c r="C484" s="409"/>
      <c r="D484" s="409"/>
      <c r="E484" s="410"/>
    </row>
    <row r="485" spans="1:5" outlineLevel="2" x14ac:dyDescent="0.25">
      <c r="A485" s="408"/>
      <c r="B485" s="409"/>
      <c r="C485" s="409"/>
      <c r="D485" s="409"/>
      <c r="E485" s="410"/>
    </row>
    <row r="486" spans="1:5" outlineLevel="2" x14ac:dyDescent="0.25">
      <c r="A486" s="408"/>
      <c r="B486" s="409"/>
      <c r="C486" s="409"/>
      <c r="D486" s="409"/>
      <c r="E486" s="410"/>
    </row>
    <row r="487" spans="1:5" outlineLevel="2" x14ac:dyDescent="0.25">
      <c r="A487" s="408"/>
      <c r="B487" s="409"/>
      <c r="C487" s="409"/>
      <c r="D487" s="409"/>
      <c r="E487" s="410"/>
    </row>
    <row r="488" spans="1:5" outlineLevel="2" x14ac:dyDescent="0.25">
      <c r="A488" s="408"/>
      <c r="B488" s="409"/>
      <c r="C488" s="409"/>
      <c r="D488" s="409"/>
      <c r="E488" s="410"/>
    </row>
    <row r="489" spans="1:5" outlineLevel="2" x14ac:dyDescent="0.25">
      <c r="A489" s="408"/>
      <c r="B489" s="409"/>
      <c r="C489" s="409"/>
      <c r="D489" s="409"/>
      <c r="E489" s="410"/>
    </row>
    <row r="490" spans="1:5" outlineLevel="2" x14ac:dyDescent="0.25">
      <c r="A490" s="408"/>
      <c r="B490" s="409"/>
      <c r="C490" s="409"/>
      <c r="D490" s="409"/>
      <c r="E490" s="410"/>
    </row>
    <row r="491" spans="1:5" outlineLevel="2" x14ac:dyDescent="0.25">
      <c r="A491" s="408"/>
      <c r="B491" s="409"/>
      <c r="C491" s="409"/>
      <c r="D491" s="409"/>
      <c r="E491" s="410"/>
    </row>
    <row r="492" spans="1:5" outlineLevel="2" x14ac:dyDescent="0.25">
      <c r="A492" s="408"/>
      <c r="B492" s="409"/>
      <c r="C492" s="409"/>
      <c r="D492" s="409"/>
      <c r="E492" s="410"/>
    </row>
    <row r="493" spans="1:5" outlineLevel="2" x14ac:dyDescent="0.25">
      <c r="A493" s="408"/>
      <c r="B493" s="409"/>
      <c r="C493" s="409"/>
      <c r="D493" s="409"/>
      <c r="E493" s="410"/>
    </row>
    <row r="494" spans="1:5" outlineLevel="2" x14ac:dyDescent="0.25">
      <c r="A494" s="408"/>
      <c r="B494" s="409"/>
      <c r="C494" s="409"/>
      <c r="D494" s="409"/>
      <c r="E494" s="410"/>
    </row>
    <row r="495" spans="1:5" outlineLevel="2" x14ac:dyDescent="0.25">
      <c r="A495" s="411"/>
      <c r="B495" s="412"/>
      <c r="C495" s="412"/>
      <c r="D495" s="412"/>
      <c r="E495" s="413"/>
    </row>
    <row r="496" spans="1:5" ht="15" customHeight="1" outlineLevel="1" x14ac:dyDescent="0.25">
      <c r="A496" s="643" t="s">
        <v>17</v>
      </c>
      <c r="B496" s="644"/>
      <c r="C496" s="644"/>
      <c r="D496" s="644"/>
      <c r="E496" s="645"/>
    </row>
    <row r="497" spans="1:5" outlineLevel="1" x14ac:dyDescent="0.25">
      <c r="A497" s="414"/>
      <c r="B497" s="134"/>
      <c r="C497" s="134"/>
      <c r="D497" s="134"/>
      <c r="E497" s="415"/>
    </row>
    <row r="498" spans="1:5" outlineLevel="2" x14ac:dyDescent="0.25">
      <c r="A498" s="405"/>
      <c r="B498" s="406"/>
      <c r="C498" s="406"/>
      <c r="D498" s="406"/>
      <c r="E498" s="407"/>
    </row>
    <row r="499" spans="1:5" outlineLevel="2" x14ac:dyDescent="0.25">
      <c r="A499" s="408"/>
      <c r="B499" s="409"/>
      <c r="C499" s="409"/>
      <c r="D499" s="409"/>
      <c r="E499" s="410"/>
    </row>
    <row r="500" spans="1:5" outlineLevel="2" x14ac:dyDescent="0.25">
      <c r="A500" s="408"/>
      <c r="B500" s="409"/>
      <c r="C500" s="409"/>
      <c r="D500" s="409"/>
      <c r="E500" s="410"/>
    </row>
    <row r="501" spans="1:5" outlineLevel="2" x14ac:dyDescent="0.25">
      <c r="A501" s="408"/>
      <c r="B501" s="409"/>
      <c r="C501" s="409"/>
      <c r="D501" s="409"/>
      <c r="E501" s="410"/>
    </row>
    <row r="502" spans="1:5" outlineLevel="2" x14ac:dyDescent="0.25">
      <c r="A502" s="408"/>
      <c r="B502" s="409"/>
      <c r="C502" s="409"/>
      <c r="D502" s="409"/>
      <c r="E502" s="410"/>
    </row>
    <row r="503" spans="1:5" outlineLevel="2" x14ac:dyDescent="0.25">
      <c r="A503" s="408"/>
      <c r="B503" s="409"/>
      <c r="C503" s="409"/>
      <c r="D503" s="409"/>
      <c r="E503" s="410"/>
    </row>
    <row r="504" spans="1:5" outlineLevel="2" x14ac:dyDescent="0.25">
      <c r="A504" s="408"/>
      <c r="B504" s="409"/>
      <c r="C504" s="409"/>
      <c r="D504" s="409"/>
      <c r="E504" s="410"/>
    </row>
    <row r="505" spans="1:5" outlineLevel="2" x14ac:dyDescent="0.25">
      <c r="A505" s="408"/>
      <c r="B505" s="409"/>
      <c r="C505" s="409"/>
      <c r="D505" s="409"/>
      <c r="E505" s="410"/>
    </row>
    <row r="506" spans="1:5" outlineLevel="2" x14ac:dyDescent="0.25">
      <c r="A506" s="408"/>
      <c r="B506" s="409"/>
      <c r="C506" s="409"/>
      <c r="D506" s="409"/>
      <c r="E506" s="410"/>
    </row>
    <row r="507" spans="1:5" outlineLevel="2" x14ac:dyDescent="0.25">
      <c r="A507" s="408"/>
      <c r="B507" s="409"/>
      <c r="C507" s="409"/>
      <c r="D507" s="409"/>
      <c r="E507" s="410"/>
    </row>
    <row r="508" spans="1:5" outlineLevel="2" x14ac:dyDescent="0.25">
      <c r="A508" s="408"/>
      <c r="B508" s="409"/>
      <c r="C508" s="409"/>
      <c r="D508" s="409"/>
      <c r="E508" s="410"/>
    </row>
    <row r="509" spans="1:5" outlineLevel="2" x14ac:dyDescent="0.25">
      <c r="A509" s="408"/>
      <c r="B509" s="409"/>
      <c r="C509" s="409"/>
      <c r="D509" s="409"/>
      <c r="E509" s="410"/>
    </row>
    <row r="510" spans="1:5" outlineLevel="2" x14ac:dyDescent="0.25">
      <c r="A510" s="408"/>
      <c r="B510" s="409"/>
      <c r="C510" s="409"/>
      <c r="D510" s="409"/>
      <c r="E510" s="410"/>
    </row>
    <row r="511" spans="1:5" outlineLevel="2" x14ac:dyDescent="0.25">
      <c r="A511" s="408"/>
      <c r="B511" s="409"/>
      <c r="C511" s="409"/>
      <c r="D511" s="409"/>
      <c r="E511" s="410"/>
    </row>
    <row r="512" spans="1:5" outlineLevel="2" x14ac:dyDescent="0.25">
      <c r="A512" s="411"/>
      <c r="B512" s="412"/>
      <c r="C512" s="412"/>
      <c r="D512" s="412"/>
      <c r="E512" s="413"/>
    </row>
    <row r="513" spans="1:5" outlineLevel="1" x14ac:dyDescent="0.25">
      <c r="A513" s="652"/>
      <c r="B513" s="653"/>
      <c r="C513" s="653"/>
      <c r="D513" s="653"/>
      <c r="E513" s="654"/>
    </row>
    <row r="514" spans="1:5" ht="15" customHeight="1" outlineLevel="1" x14ac:dyDescent="0.25">
      <c r="A514" s="649" t="s">
        <v>3105</v>
      </c>
      <c r="B514" s="650"/>
      <c r="C514" s="650"/>
      <c r="D514" s="650"/>
      <c r="E514" s="651"/>
    </row>
    <row r="515" spans="1:5" ht="15" customHeight="1" outlineLevel="1" x14ac:dyDescent="0.25">
      <c r="A515" s="655" t="s">
        <v>23</v>
      </c>
      <c r="B515" s="656"/>
      <c r="C515" s="656"/>
      <c r="D515" s="657"/>
      <c r="E515" s="658"/>
    </row>
    <row r="516" spans="1:5" ht="15" customHeight="1" outlineLevel="1" x14ac:dyDescent="0.25">
      <c r="A516" s="655" t="s">
        <v>22</v>
      </c>
      <c r="B516" s="659"/>
      <c r="C516" s="9" t="s">
        <v>21</v>
      </c>
      <c r="D516" s="661"/>
      <c r="E516" s="662"/>
    </row>
    <row r="517" spans="1:5" outlineLevel="1" x14ac:dyDescent="0.25">
      <c r="A517" s="660"/>
      <c r="B517" s="659"/>
      <c r="C517" s="9" t="s">
        <v>20</v>
      </c>
      <c r="D517" s="661"/>
      <c r="E517" s="662"/>
    </row>
    <row r="518" spans="1:5" outlineLevel="1" x14ac:dyDescent="0.25">
      <c r="A518" s="660"/>
      <c r="B518" s="659"/>
      <c r="C518" s="8" t="s">
        <v>19</v>
      </c>
      <c r="D518" s="661"/>
      <c r="E518" s="662"/>
    </row>
    <row r="519" spans="1:5" ht="15" customHeight="1" outlineLevel="1" x14ac:dyDescent="0.25">
      <c r="A519" s="643" t="s">
        <v>18</v>
      </c>
      <c r="B519" s="644"/>
      <c r="C519" s="644"/>
      <c r="D519" s="644"/>
      <c r="E519" s="645"/>
    </row>
    <row r="520" spans="1:5" outlineLevel="1" x14ac:dyDescent="0.25">
      <c r="A520" s="646"/>
      <c r="B520" s="647"/>
      <c r="C520" s="647"/>
      <c r="D520" s="647"/>
      <c r="E520" s="648"/>
    </row>
    <row r="521" spans="1:5" outlineLevel="2" x14ac:dyDescent="0.25">
      <c r="A521" s="405"/>
      <c r="B521" s="406"/>
      <c r="C521" s="406"/>
      <c r="D521" s="406"/>
      <c r="E521" s="407"/>
    </row>
    <row r="522" spans="1:5" outlineLevel="2" x14ac:dyDescent="0.25">
      <c r="A522" s="408"/>
      <c r="B522" s="409"/>
      <c r="C522" s="409"/>
      <c r="D522" s="409"/>
      <c r="E522" s="410"/>
    </row>
    <row r="523" spans="1:5" outlineLevel="2" x14ac:dyDescent="0.25">
      <c r="A523" s="408"/>
      <c r="B523" s="409"/>
      <c r="C523" s="409"/>
      <c r="D523" s="409"/>
      <c r="E523" s="410"/>
    </row>
    <row r="524" spans="1:5" outlineLevel="2" x14ac:dyDescent="0.25">
      <c r="A524" s="408"/>
      <c r="B524" s="409"/>
      <c r="C524" s="409"/>
      <c r="D524" s="409"/>
      <c r="E524" s="410"/>
    </row>
    <row r="525" spans="1:5" outlineLevel="2" x14ac:dyDescent="0.25">
      <c r="A525" s="408"/>
      <c r="B525" s="409"/>
      <c r="C525" s="409"/>
      <c r="D525" s="409"/>
      <c r="E525" s="410"/>
    </row>
    <row r="526" spans="1:5" outlineLevel="2" x14ac:dyDescent="0.25">
      <c r="A526" s="408"/>
      <c r="B526" s="409"/>
      <c r="C526" s="409"/>
      <c r="D526" s="409"/>
      <c r="E526" s="410"/>
    </row>
    <row r="527" spans="1:5" outlineLevel="2" x14ac:dyDescent="0.25">
      <c r="A527" s="408"/>
      <c r="B527" s="409"/>
      <c r="C527" s="409"/>
      <c r="D527" s="409"/>
      <c r="E527" s="410"/>
    </row>
    <row r="528" spans="1:5" outlineLevel="2" x14ac:dyDescent="0.25">
      <c r="A528" s="408"/>
      <c r="B528" s="409"/>
      <c r="C528" s="409"/>
      <c r="D528" s="409"/>
      <c r="E528" s="410"/>
    </row>
    <row r="529" spans="1:5" outlineLevel="2" x14ac:dyDescent="0.25">
      <c r="A529" s="408"/>
      <c r="B529" s="409"/>
      <c r="C529" s="409"/>
      <c r="D529" s="409"/>
      <c r="E529" s="410"/>
    </row>
    <row r="530" spans="1:5" outlineLevel="2" x14ac:dyDescent="0.25">
      <c r="A530" s="408"/>
      <c r="B530" s="409"/>
      <c r="C530" s="409"/>
      <c r="D530" s="409"/>
      <c r="E530" s="410"/>
    </row>
    <row r="531" spans="1:5" outlineLevel="2" x14ac:dyDescent="0.25">
      <c r="A531" s="408"/>
      <c r="B531" s="409"/>
      <c r="C531" s="409"/>
      <c r="D531" s="409"/>
      <c r="E531" s="410"/>
    </row>
    <row r="532" spans="1:5" outlineLevel="2" x14ac:dyDescent="0.25">
      <c r="A532" s="408"/>
      <c r="B532" s="409"/>
      <c r="C532" s="409"/>
      <c r="D532" s="409"/>
      <c r="E532" s="410"/>
    </row>
    <row r="533" spans="1:5" outlineLevel="2" x14ac:dyDescent="0.25">
      <c r="A533" s="408"/>
      <c r="B533" s="409"/>
      <c r="C533" s="409"/>
      <c r="D533" s="409"/>
      <c r="E533" s="410"/>
    </row>
    <row r="534" spans="1:5" outlineLevel="2" x14ac:dyDescent="0.25">
      <c r="A534" s="408"/>
      <c r="B534" s="409"/>
      <c r="C534" s="409"/>
      <c r="D534" s="409"/>
      <c r="E534" s="410"/>
    </row>
    <row r="535" spans="1:5" outlineLevel="2" x14ac:dyDescent="0.25">
      <c r="A535" s="411"/>
      <c r="B535" s="412"/>
      <c r="C535" s="412"/>
      <c r="D535" s="412"/>
      <c r="E535" s="413"/>
    </row>
    <row r="536" spans="1:5" ht="15" customHeight="1" outlineLevel="1" x14ac:dyDescent="0.25">
      <c r="A536" s="643" t="s">
        <v>17</v>
      </c>
      <c r="B536" s="644"/>
      <c r="C536" s="644"/>
      <c r="D536" s="644"/>
      <c r="E536" s="645"/>
    </row>
    <row r="537" spans="1:5" outlineLevel="1" x14ac:dyDescent="0.25">
      <c r="A537" s="414"/>
      <c r="B537" s="134"/>
      <c r="C537" s="134"/>
      <c r="D537" s="134"/>
      <c r="E537" s="415"/>
    </row>
    <row r="538" spans="1:5" outlineLevel="2" x14ac:dyDescent="0.25">
      <c r="A538" s="405"/>
      <c r="B538" s="406"/>
      <c r="C538" s="406"/>
      <c r="D538" s="406"/>
      <c r="E538" s="407"/>
    </row>
    <row r="539" spans="1:5" outlineLevel="2" x14ac:dyDescent="0.25">
      <c r="A539" s="408"/>
      <c r="B539" s="409"/>
      <c r="C539" s="409"/>
      <c r="D539" s="409"/>
      <c r="E539" s="410"/>
    </row>
    <row r="540" spans="1:5" outlineLevel="2" x14ac:dyDescent="0.25">
      <c r="A540" s="408"/>
      <c r="B540" s="409"/>
      <c r="C540" s="409"/>
      <c r="D540" s="409"/>
      <c r="E540" s="410"/>
    </row>
    <row r="541" spans="1:5" outlineLevel="2" x14ac:dyDescent="0.25">
      <c r="A541" s="408"/>
      <c r="B541" s="409"/>
      <c r="C541" s="409"/>
      <c r="D541" s="409"/>
      <c r="E541" s="410"/>
    </row>
    <row r="542" spans="1:5" outlineLevel="2" x14ac:dyDescent="0.25">
      <c r="A542" s="408"/>
      <c r="B542" s="409"/>
      <c r="C542" s="409"/>
      <c r="D542" s="409"/>
      <c r="E542" s="410"/>
    </row>
    <row r="543" spans="1:5" outlineLevel="2" x14ac:dyDescent="0.25">
      <c r="A543" s="408"/>
      <c r="B543" s="409"/>
      <c r="C543" s="409"/>
      <c r="D543" s="409"/>
      <c r="E543" s="410"/>
    </row>
    <row r="544" spans="1:5" outlineLevel="2" x14ac:dyDescent="0.25">
      <c r="A544" s="408"/>
      <c r="B544" s="409"/>
      <c r="C544" s="409"/>
      <c r="D544" s="409"/>
      <c r="E544" s="410"/>
    </row>
    <row r="545" spans="1:5" outlineLevel="2" x14ac:dyDescent="0.25">
      <c r="A545" s="408"/>
      <c r="B545" s="409"/>
      <c r="C545" s="409"/>
      <c r="D545" s="409"/>
      <c r="E545" s="410"/>
    </row>
    <row r="546" spans="1:5" outlineLevel="2" x14ac:dyDescent="0.25">
      <c r="A546" s="408"/>
      <c r="B546" s="409"/>
      <c r="C546" s="409"/>
      <c r="D546" s="409"/>
      <c r="E546" s="410"/>
    </row>
    <row r="547" spans="1:5" outlineLevel="2" x14ac:dyDescent="0.25">
      <c r="A547" s="408"/>
      <c r="B547" s="409"/>
      <c r="C547" s="409"/>
      <c r="D547" s="409"/>
      <c r="E547" s="410"/>
    </row>
    <row r="548" spans="1:5" outlineLevel="2" x14ac:dyDescent="0.25">
      <c r="A548" s="408"/>
      <c r="B548" s="409"/>
      <c r="C548" s="409"/>
      <c r="D548" s="409"/>
      <c r="E548" s="410"/>
    </row>
    <row r="549" spans="1:5" outlineLevel="2" x14ac:dyDescent="0.25">
      <c r="A549" s="408"/>
      <c r="B549" s="409"/>
      <c r="C549" s="409"/>
      <c r="D549" s="409"/>
      <c r="E549" s="410"/>
    </row>
    <row r="550" spans="1:5" outlineLevel="2" x14ac:dyDescent="0.25">
      <c r="A550" s="408"/>
      <c r="B550" s="409"/>
      <c r="C550" s="409"/>
      <c r="D550" s="409"/>
      <c r="E550" s="410"/>
    </row>
    <row r="551" spans="1:5" outlineLevel="2" x14ac:dyDescent="0.25">
      <c r="A551" s="408"/>
      <c r="B551" s="409"/>
      <c r="C551" s="409"/>
      <c r="D551" s="409"/>
      <c r="E551" s="410"/>
    </row>
    <row r="552" spans="1:5" outlineLevel="2" x14ac:dyDescent="0.25">
      <c r="A552" s="411"/>
      <c r="B552" s="412"/>
      <c r="C552" s="412"/>
      <c r="D552" s="412"/>
      <c r="E552" s="413"/>
    </row>
    <row r="553" spans="1:5" outlineLevel="1" x14ac:dyDescent="0.25">
      <c r="A553" s="652"/>
      <c r="B553" s="653"/>
      <c r="C553" s="653"/>
      <c r="D553" s="653"/>
      <c r="E553" s="654"/>
    </row>
    <row r="554" spans="1:5" ht="15" customHeight="1" outlineLevel="1" x14ac:dyDescent="0.25">
      <c r="A554" s="649" t="s">
        <v>3105</v>
      </c>
      <c r="B554" s="650"/>
      <c r="C554" s="650"/>
      <c r="D554" s="650"/>
      <c r="E554" s="651"/>
    </row>
    <row r="555" spans="1:5" ht="15" customHeight="1" outlineLevel="1" x14ac:dyDescent="0.25">
      <c r="A555" s="655" t="s">
        <v>23</v>
      </c>
      <c r="B555" s="656"/>
      <c r="C555" s="656"/>
      <c r="D555" s="657"/>
      <c r="E555" s="658"/>
    </row>
    <row r="556" spans="1:5" ht="15" customHeight="1" outlineLevel="1" x14ac:dyDescent="0.25">
      <c r="A556" s="655" t="s">
        <v>22</v>
      </c>
      <c r="B556" s="659"/>
      <c r="C556" s="9" t="s">
        <v>21</v>
      </c>
      <c r="D556" s="661"/>
      <c r="E556" s="662"/>
    </row>
    <row r="557" spans="1:5" outlineLevel="1" x14ac:dyDescent="0.25">
      <c r="A557" s="660"/>
      <c r="B557" s="659"/>
      <c r="C557" s="9" t="s">
        <v>20</v>
      </c>
      <c r="D557" s="661"/>
      <c r="E557" s="662"/>
    </row>
    <row r="558" spans="1:5" outlineLevel="1" x14ac:dyDescent="0.25">
      <c r="A558" s="660"/>
      <c r="B558" s="659"/>
      <c r="C558" s="8" t="s">
        <v>19</v>
      </c>
      <c r="D558" s="661"/>
      <c r="E558" s="662"/>
    </row>
    <row r="559" spans="1:5" ht="15" customHeight="1" outlineLevel="1" x14ac:dyDescent="0.25">
      <c r="A559" s="643" t="s">
        <v>18</v>
      </c>
      <c r="B559" s="644"/>
      <c r="C559" s="644"/>
      <c r="D559" s="644"/>
      <c r="E559" s="645"/>
    </row>
    <row r="560" spans="1:5" outlineLevel="1" x14ac:dyDescent="0.25">
      <c r="A560" s="646"/>
      <c r="B560" s="647"/>
      <c r="C560" s="647"/>
      <c r="D560" s="647"/>
      <c r="E560" s="648"/>
    </row>
    <row r="561" spans="1:5" outlineLevel="2" x14ac:dyDescent="0.25">
      <c r="A561" s="405"/>
      <c r="B561" s="406"/>
      <c r="C561" s="406"/>
      <c r="D561" s="406"/>
      <c r="E561" s="407"/>
    </row>
    <row r="562" spans="1:5" outlineLevel="2" x14ac:dyDescent="0.25">
      <c r="A562" s="408"/>
      <c r="B562" s="409"/>
      <c r="C562" s="409"/>
      <c r="D562" s="409"/>
      <c r="E562" s="410"/>
    </row>
    <row r="563" spans="1:5" outlineLevel="2" x14ac:dyDescent="0.25">
      <c r="A563" s="408"/>
      <c r="B563" s="409"/>
      <c r="C563" s="409"/>
      <c r="D563" s="409"/>
      <c r="E563" s="410"/>
    </row>
    <row r="564" spans="1:5" outlineLevel="2" x14ac:dyDescent="0.25">
      <c r="A564" s="408"/>
      <c r="B564" s="409"/>
      <c r="C564" s="409"/>
      <c r="D564" s="409"/>
      <c r="E564" s="410"/>
    </row>
    <row r="565" spans="1:5" outlineLevel="2" x14ac:dyDescent="0.25">
      <c r="A565" s="408"/>
      <c r="B565" s="409"/>
      <c r="C565" s="409"/>
      <c r="D565" s="409"/>
      <c r="E565" s="410"/>
    </row>
    <row r="566" spans="1:5" outlineLevel="2" x14ac:dyDescent="0.25">
      <c r="A566" s="408"/>
      <c r="B566" s="409"/>
      <c r="C566" s="409"/>
      <c r="D566" s="409"/>
      <c r="E566" s="410"/>
    </row>
    <row r="567" spans="1:5" outlineLevel="2" x14ac:dyDescent="0.25">
      <c r="A567" s="408"/>
      <c r="B567" s="409"/>
      <c r="C567" s="409"/>
      <c r="D567" s="409"/>
      <c r="E567" s="410"/>
    </row>
    <row r="568" spans="1:5" outlineLevel="2" x14ac:dyDescent="0.25">
      <c r="A568" s="408"/>
      <c r="B568" s="409"/>
      <c r="C568" s="409"/>
      <c r="D568" s="409"/>
      <c r="E568" s="410"/>
    </row>
    <row r="569" spans="1:5" outlineLevel="2" x14ac:dyDescent="0.25">
      <c r="A569" s="408"/>
      <c r="B569" s="409"/>
      <c r="C569" s="409"/>
      <c r="D569" s="409"/>
      <c r="E569" s="410"/>
    </row>
    <row r="570" spans="1:5" outlineLevel="2" x14ac:dyDescent="0.25">
      <c r="A570" s="408"/>
      <c r="B570" s="409"/>
      <c r="C570" s="409"/>
      <c r="D570" s="409"/>
      <c r="E570" s="410"/>
    </row>
    <row r="571" spans="1:5" outlineLevel="2" x14ac:dyDescent="0.25">
      <c r="A571" s="408"/>
      <c r="B571" s="409"/>
      <c r="C571" s="409"/>
      <c r="D571" s="409"/>
      <c r="E571" s="410"/>
    </row>
    <row r="572" spans="1:5" outlineLevel="2" x14ac:dyDescent="0.25">
      <c r="A572" s="408"/>
      <c r="B572" s="409"/>
      <c r="C572" s="409"/>
      <c r="D572" s="409"/>
      <c r="E572" s="410"/>
    </row>
    <row r="573" spans="1:5" outlineLevel="2" x14ac:dyDescent="0.25">
      <c r="A573" s="408"/>
      <c r="B573" s="409"/>
      <c r="C573" s="409"/>
      <c r="D573" s="409"/>
      <c r="E573" s="410"/>
    </row>
    <row r="574" spans="1:5" outlineLevel="2" x14ac:dyDescent="0.25">
      <c r="A574" s="408"/>
      <c r="B574" s="409"/>
      <c r="C574" s="409"/>
      <c r="D574" s="409"/>
      <c r="E574" s="410"/>
    </row>
    <row r="575" spans="1:5" outlineLevel="2" x14ac:dyDescent="0.25">
      <c r="A575" s="411"/>
      <c r="B575" s="412"/>
      <c r="C575" s="412"/>
      <c r="D575" s="412"/>
      <c r="E575" s="413"/>
    </row>
    <row r="576" spans="1:5" ht="15" customHeight="1" outlineLevel="1" x14ac:dyDescent="0.25">
      <c r="A576" s="643" t="s">
        <v>17</v>
      </c>
      <c r="B576" s="644"/>
      <c r="C576" s="644"/>
      <c r="D576" s="644"/>
      <c r="E576" s="645"/>
    </row>
    <row r="577" spans="1:5" outlineLevel="1" x14ac:dyDescent="0.25">
      <c r="A577" s="414"/>
      <c r="B577" s="134"/>
      <c r="C577" s="134"/>
      <c r="D577" s="134"/>
      <c r="E577" s="415"/>
    </row>
    <row r="578" spans="1:5" outlineLevel="2" x14ac:dyDescent="0.25">
      <c r="A578" s="405"/>
      <c r="B578" s="406"/>
      <c r="C578" s="406"/>
      <c r="D578" s="406"/>
      <c r="E578" s="407"/>
    </row>
    <row r="579" spans="1:5" outlineLevel="2" x14ac:dyDescent="0.25">
      <c r="A579" s="408"/>
      <c r="B579" s="409"/>
      <c r="C579" s="409"/>
      <c r="D579" s="409"/>
      <c r="E579" s="410"/>
    </row>
    <row r="580" spans="1:5" outlineLevel="2" x14ac:dyDescent="0.25">
      <c r="A580" s="408"/>
      <c r="B580" s="409"/>
      <c r="C580" s="409"/>
      <c r="D580" s="409"/>
      <c r="E580" s="410"/>
    </row>
    <row r="581" spans="1:5" outlineLevel="2" x14ac:dyDescent="0.25">
      <c r="A581" s="408"/>
      <c r="B581" s="409"/>
      <c r="C581" s="409"/>
      <c r="D581" s="409"/>
      <c r="E581" s="410"/>
    </row>
    <row r="582" spans="1:5" outlineLevel="2" x14ac:dyDescent="0.25">
      <c r="A582" s="408"/>
      <c r="B582" s="409"/>
      <c r="C582" s="409"/>
      <c r="D582" s="409"/>
      <c r="E582" s="410"/>
    </row>
    <row r="583" spans="1:5" outlineLevel="2" x14ac:dyDescent="0.25">
      <c r="A583" s="408"/>
      <c r="B583" s="409"/>
      <c r="C583" s="409"/>
      <c r="D583" s="409"/>
      <c r="E583" s="410"/>
    </row>
    <row r="584" spans="1:5" outlineLevel="2" x14ac:dyDescent="0.25">
      <c r="A584" s="408"/>
      <c r="B584" s="409"/>
      <c r="C584" s="409"/>
      <c r="D584" s="409"/>
      <c r="E584" s="410"/>
    </row>
    <row r="585" spans="1:5" outlineLevel="2" x14ac:dyDescent="0.25">
      <c r="A585" s="408"/>
      <c r="B585" s="409"/>
      <c r="C585" s="409"/>
      <c r="D585" s="409"/>
      <c r="E585" s="410"/>
    </row>
    <row r="586" spans="1:5" outlineLevel="2" x14ac:dyDescent="0.25">
      <c r="A586" s="408"/>
      <c r="B586" s="409"/>
      <c r="C586" s="409"/>
      <c r="D586" s="409"/>
      <c r="E586" s="410"/>
    </row>
    <row r="587" spans="1:5" outlineLevel="2" x14ac:dyDescent="0.25">
      <c r="A587" s="408"/>
      <c r="B587" s="409"/>
      <c r="C587" s="409"/>
      <c r="D587" s="409"/>
      <c r="E587" s="410"/>
    </row>
    <row r="588" spans="1:5" outlineLevel="2" x14ac:dyDescent="0.25">
      <c r="A588" s="408"/>
      <c r="B588" s="409"/>
      <c r="C588" s="409"/>
      <c r="D588" s="409"/>
      <c r="E588" s="410"/>
    </row>
    <row r="589" spans="1:5" outlineLevel="2" x14ac:dyDescent="0.25">
      <c r="A589" s="408"/>
      <c r="B589" s="409"/>
      <c r="C589" s="409"/>
      <c r="D589" s="409"/>
      <c r="E589" s="410"/>
    </row>
    <row r="590" spans="1:5" outlineLevel="2" x14ac:dyDescent="0.25">
      <c r="A590" s="408"/>
      <c r="B590" s="409"/>
      <c r="C590" s="409"/>
      <c r="D590" s="409"/>
      <c r="E590" s="410"/>
    </row>
    <row r="591" spans="1:5" outlineLevel="2" x14ac:dyDescent="0.25">
      <c r="A591" s="408"/>
      <c r="B591" s="409"/>
      <c r="C591" s="409"/>
      <c r="D591" s="409"/>
      <c r="E591" s="410"/>
    </row>
    <row r="592" spans="1:5" outlineLevel="2" x14ac:dyDescent="0.25">
      <c r="A592" s="411"/>
      <c r="B592" s="412"/>
      <c r="C592" s="412"/>
      <c r="D592" s="412"/>
      <c r="E592" s="413"/>
    </row>
    <row r="593" spans="1:5" outlineLevel="1" x14ac:dyDescent="0.25">
      <c r="A593" s="652"/>
      <c r="B593" s="653"/>
      <c r="C593" s="653"/>
      <c r="D593" s="653"/>
      <c r="E593" s="654"/>
    </row>
    <row r="594" spans="1:5" ht="15" customHeight="1" outlineLevel="1" x14ac:dyDescent="0.25">
      <c r="A594" s="649" t="s">
        <v>3105</v>
      </c>
      <c r="B594" s="650"/>
      <c r="C594" s="650"/>
      <c r="D594" s="650"/>
      <c r="E594" s="651"/>
    </row>
    <row r="595" spans="1:5" ht="15" customHeight="1" outlineLevel="1" x14ac:dyDescent="0.25">
      <c r="A595" s="655" t="s">
        <v>23</v>
      </c>
      <c r="B595" s="656"/>
      <c r="C595" s="656"/>
      <c r="D595" s="657"/>
      <c r="E595" s="658"/>
    </row>
    <row r="596" spans="1:5" ht="15" customHeight="1" outlineLevel="1" x14ac:dyDescent="0.25">
      <c r="A596" s="655" t="s">
        <v>22</v>
      </c>
      <c r="B596" s="659"/>
      <c r="C596" s="9" t="s">
        <v>21</v>
      </c>
      <c r="D596" s="661"/>
      <c r="E596" s="662"/>
    </row>
    <row r="597" spans="1:5" outlineLevel="1" x14ac:dyDescent="0.25">
      <c r="A597" s="660"/>
      <c r="B597" s="659"/>
      <c r="C597" s="9" t="s">
        <v>20</v>
      </c>
      <c r="D597" s="661"/>
      <c r="E597" s="662"/>
    </row>
    <row r="598" spans="1:5" outlineLevel="1" x14ac:dyDescent="0.25">
      <c r="A598" s="660"/>
      <c r="B598" s="659"/>
      <c r="C598" s="8" t="s">
        <v>19</v>
      </c>
      <c r="D598" s="661"/>
      <c r="E598" s="662"/>
    </row>
    <row r="599" spans="1:5" ht="15" customHeight="1" outlineLevel="1" x14ac:dyDescent="0.25">
      <c r="A599" s="643" t="s">
        <v>18</v>
      </c>
      <c r="B599" s="644"/>
      <c r="C599" s="644"/>
      <c r="D599" s="644"/>
      <c r="E599" s="645"/>
    </row>
    <row r="600" spans="1:5" outlineLevel="1" x14ac:dyDescent="0.25">
      <c r="A600" s="646"/>
      <c r="B600" s="647"/>
      <c r="C600" s="647"/>
      <c r="D600" s="647"/>
      <c r="E600" s="648"/>
    </row>
    <row r="601" spans="1:5" outlineLevel="2" x14ac:dyDescent="0.25">
      <c r="A601" s="405"/>
      <c r="B601" s="406"/>
      <c r="C601" s="406"/>
      <c r="D601" s="406"/>
      <c r="E601" s="407"/>
    </row>
    <row r="602" spans="1:5" outlineLevel="2" x14ac:dyDescent="0.25">
      <c r="A602" s="408"/>
      <c r="B602" s="409"/>
      <c r="C602" s="409"/>
      <c r="D602" s="409"/>
      <c r="E602" s="410"/>
    </row>
    <row r="603" spans="1:5" outlineLevel="2" x14ac:dyDescent="0.25">
      <c r="A603" s="408"/>
      <c r="B603" s="409"/>
      <c r="C603" s="409"/>
      <c r="D603" s="409"/>
      <c r="E603" s="410"/>
    </row>
    <row r="604" spans="1:5" outlineLevel="2" x14ac:dyDescent="0.25">
      <c r="A604" s="408"/>
      <c r="B604" s="409"/>
      <c r="C604" s="409"/>
      <c r="D604" s="409"/>
      <c r="E604" s="410"/>
    </row>
    <row r="605" spans="1:5" outlineLevel="2" x14ac:dyDescent="0.25">
      <c r="A605" s="408"/>
      <c r="B605" s="409"/>
      <c r="C605" s="409"/>
      <c r="D605" s="409"/>
      <c r="E605" s="410"/>
    </row>
    <row r="606" spans="1:5" outlineLevel="2" x14ac:dyDescent="0.25">
      <c r="A606" s="408"/>
      <c r="B606" s="409"/>
      <c r="C606" s="409"/>
      <c r="D606" s="409"/>
      <c r="E606" s="410"/>
    </row>
    <row r="607" spans="1:5" outlineLevel="2" x14ac:dyDescent="0.25">
      <c r="A607" s="408"/>
      <c r="B607" s="409"/>
      <c r="C607" s="409"/>
      <c r="D607" s="409"/>
      <c r="E607" s="410"/>
    </row>
    <row r="608" spans="1:5" outlineLevel="2" x14ac:dyDescent="0.25">
      <c r="A608" s="408"/>
      <c r="B608" s="409"/>
      <c r="C608" s="409"/>
      <c r="D608" s="409"/>
      <c r="E608" s="410"/>
    </row>
    <row r="609" spans="1:5" outlineLevel="2" x14ac:dyDescent="0.25">
      <c r="A609" s="408"/>
      <c r="B609" s="409"/>
      <c r="C609" s="409"/>
      <c r="D609" s="409"/>
      <c r="E609" s="410"/>
    </row>
    <row r="610" spans="1:5" outlineLevel="2" x14ac:dyDescent="0.25">
      <c r="A610" s="408"/>
      <c r="B610" s="409"/>
      <c r="C610" s="409"/>
      <c r="D610" s="409"/>
      <c r="E610" s="410"/>
    </row>
    <row r="611" spans="1:5" outlineLevel="2" x14ac:dyDescent="0.25">
      <c r="A611" s="408"/>
      <c r="B611" s="409"/>
      <c r="C611" s="409"/>
      <c r="D611" s="409"/>
      <c r="E611" s="410"/>
    </row>
    <row r="612" spans="1:5" outlineLevel="2" x14ac:dyDescent="0.25">
      <c r="A612" s="408"/>
      <c r="B612" s="409"/>
      <c r="C612" s="409"/>
      <c r="D612" s="409"/>
      <c r="E612" s="410"/>
    </row>
    <row r="613" spans="1:5" outlineLevel="2" x14ac:dyDescent="0.25">
      <c r="A613" s="408"/>
      <c r="B613" s="409"/>
      <c r="C613" s="409"/>
      <c r="D613" s="409"/>
      <c r="E613" s="410"/>
    </row>
    <row r="614" spans="1:5" outlineLevel="2" x14ac:dyDescent="0.25">
      <c r="A614" s="408"/>
      <c r="B614" s="409"/>
      <c r="C614" s="409"/>
      <c r="D614" s="409"/>
      <c r="E614" s="410"/>
    </row>
    <row r="615" spans="1:5" outlineLevel="2" x14ac:dyDescent="0.25">
      <c r="A615" s="411"/>
      <c r="B615" s="412"/>
      <c r="C615" s="412"/>
      <c r="D615" s="412"/>
      <c r="E615" s="413"/>
    </row>
    <row r="616" spans="1:5" ht="15" customHeight="1" outlineLevel="1" x14ac:dyDescent="0.25">
      <c r="A616" s="643" t="s">
        <v>17</v>
      </c>
      <c r="B616" s="644"/>
      <c r="C616" s="644"/>
      <c r="D616" s="644"/>
      <c r="E616" s="645"/>
    </row>
    <row r="617" spans="1:5" outlineLevel="1" x14ac:dyDescent="0.25">
      <c r="A617" s="414"/>
      <c r="B617" s="134"/>
      <c r="C617" s="134"/>
      <c r="D617" s="134"/>
      <c r="E617" s="415"/>
    </row>
    <row r="618" spans="1:5" outlineLevel="2" x14ac:dyDescent="0.25">
      <c r="A618" s="405"/>
      <c r="B618" s="406"/>
      <c r="C618" s="406"/>
      <c r="D618" s="406"/>
      <c r="E618" s="407"/>
    </row>
    <row r="619" spans="1:5" outlineLevel="2" x14ac:dyDescent="0.25">
      <c r="A619" s="408"/>
      <c r="B619" s="409"/>
      <c r="C619" s="409"/>
      <c r="D619" s="409"/>
      <c r="E619" s="410"/>
    </row>
    <row r="620" spans="1:5" outlineLevel="2" x14ac:dyDescent="0.25">
      <c r="A620" s="408"/>
      <c r="B620" s="409"/>
      <c r="C620" s="409"/>
      <c r="D620" s="409"/>
      <c r="E620" s="410"/>
    </row>
    <row r="621" spans="1:5" outlineLevel="2" x14ac:dyDescent="0.25">
      <c r="A621" s="408"/>
      <c r="B621" s="409"/>
      <c r="C621" s="409"/>
      <c r="D621" s="409"/>
      <c r="E621" s="410"/>
    </row>
    <row r="622" spans="1:5" outlineLevel="2" x14ac:dyDescent="0.25">
      <c r="A622" s="408"/>
      <c r="B622" s="409"/>
      <c r="C622" s="409"/>
      <c r="D622" s="409"/>
      <c r="E622" s="410"/>
    </row>
    <row r="623" spans="1:5" outlineLevel="2" x14ac:dyDescent="0.25">
      <c r="A623" s="408"/>
      <c r="B623" s="409"/>
      <c r="C623" s="409"/>
      <c r="D623" s="409"/>
      <c r="E623" s="410"/>
    </row>
    <row r="624" spans="1:5" outlineLevel="2" x14ac:dyDescent="0.25">
      <c r="A624" s="408"/>
      <c r="B624" s="409"/>
      <c r="C624" s="409"/>
      <c r="D624" s="409"/>
      <c r="E624" s="410"/>
    </row>
    <row r="625" spans="1:5" outlineLevel="2" x14ac:dyDescent="0.25">
      <c r="A625" s="408"/>
      <c r="B625" s="409"/>
      <c r="C625" s="409"/>
      <c r="D625" s="409"/>
      <c r="E625" s="410"/>
    </row>
    <row r="626" spans="1:5" outlineLevel="2" x14ac:dyDescent="0.25">
      <c r="A626" s="408"/>
      <c r="B626" s="409"/>
      <c r="C626" s="409"/>
      <c r="D626" s="409"/>
      <c r="E626" s="410"/>
    </row>
    <row r="627" spans="1:5" outlineLevel="2" x14ac:dyDescent="0.25">
      <c r="A627" s="408"/>
      <c r="B627" s="409"/>
      <c r="C627" s="409"/>
      <c r="D627" s="409"/>
      <c r="E627" s="410"/>
    </row>
    <row r="628" spans="1:5" outlineLevel="2" x14ac:dyDescent="0.25">
      <c r="A628" s="408"/>
      <c r="B628" s="409"/>
      <c r="C628" s="409"/>
      <c r="D628" s="409"/>
      <c r="E628" s="410"/>
    </row>
    <row r="629" spans="1:5" outlineLevel="2" x14ac:dyDescent="0.25">
      <c r="A629" s="408"/>
      <c r="B629" s="409"/>
      <c r="C629" s="409"/>
      <c r="D629" s="409"/>
      <c r="E629" s="410"/>
    </row>
    <row r="630" spans="1:5" outlineLevel="2" x14ac:dyDescent="0.25">
      <c r="A630" s="408"/>
      <c r="B630" s="409"/>
      <c r="C630" s="409"/>
      <c r="D630" s="409"/>
      <c r="E630" s="410"/>
    </row>
    <row r="631" spans="1:5" outlineLevel="2" x14ac:dyDescent="0.25">
      <c r="A631" s="408"/>
      <c r="B631" s="409"/>
      <c r="C631" s="409"/>
      <c r="D631" s="409"/>
      <c r="E631" s="410"/>
    </row>
    <row r="632" spans="1:5" outlineLevel="2" x14ac:dyDescent="0.25">
      <c r="A632" s="411"/>
      <c r="B632" s="412"/>
      <c r="C632" s="412"/>
      <c r="D632" s="412"/>
      <c r="E632" s="413"/>
    </row>
    <row r="633" spans="1:5" outlineLevel="1" x14ac:dyDescent="0.25">
      <c r="A633" s="652"/>
      <c r="B633" s="653"/>
      <c r="C633" s="653"/>
      <c r="D633" s="653"/>
      <c r="E633" s="654"/>
    </row>
    <row r="634" spans="1:5" ht="15" customHeight="1" outlineLevel="1" x14ac:dyDescent="0.25">
      <c r="A634" s="649" t="s">
        <v>3105</v>
      </c>
      <c r="B634" s="650"/>
      <c r="C634" s="650"/>
      <c r="D634" s="650"/>
      <c r="E634" s="651"/>
    </row>
    <row r="635" spans="1:5" ht="15" customHeight="1" outlineLevel="1" x14ac:dyDescent="0.25">
      <c r="A635" s="655" t="s">
        <v>23</v>
      </c>
      <c r="B635" s="656"/>
      <c r="C635" s="656"/>
      <c r="D635" s="657"/>
      <c r="E635" s="658"/>
    </row>
    <row r="636" spans="1:5" ht="15" customHeight="1" outlineLevel="1" x14ac:dyDescent="0.25">
      <c r="A636" s="655" t="s">
        <v>22</v>
      </c>
      <c r="B636" s="659"/>
      <c r="C636" s="9" t="s">
        <v>21</v>
      </c>
      <c r="D636" s="661"/>
      <c r="E636" s="662"/>
    </row>
    <row r="637" spans="1:5" outlineLevel="1" x14ac:dyDescent="0.25">
      <c r="A637" s="660"/>
      <c r="B637" s="659"/>
      <c r="C637" s="9" t="s">
        <v>20</v>
      </c>
      <c r="D637" s="661"/>
      <c r="E637" s="662"/>
    </row>
    <row r="638" spans="1:5" outlineLevel="1" x14ac:dyDescent="0.25">
      <c r="A638" s="660"/>
      <c r="B638" s="659"/>
      <c r="C638" s="8" t="s">
        <v>19</v>
      </c>
      <c r="D638" s="661"/>
      <c r="E638" s="662"/>
    </row>
    <row r="639" spans="1:5" ht="15" customHeight="1" outlineLevel="1" x14ac:dyDescent="0.25">
      <c r="A639" s="643" t="s">
        <v>18</v>
      </c>
      <c r="B639" s="644"/>
      <c r="C639" s="644"/>
      <c r="D639" s="644"/>
      <c r="E639" s="645"/>
    </row>
    <row r="640" spans="1:5" outlineLevel="1" x14ac:dyDescent="0.25">
      <c r="A640" s="646"/>
      <c r="B640" s="647"/>
      <c r="C640" s="647"/>
      <c r="D640" s="647"/>
      <c r="E640" s="648"/>
    </row>
    <row r="641" spans="1:5" outlineLevel="2" x14ac:dyDescent="0.25">
      <c r="A641" s="405"/>
      <c r="B641" s="406"/>
      <c r="C641" s="406"/>
      <c r="D641" s="406"/>
      <c r="E641" s="407"/>
    </row>
    <row r="642" spans="1:5" outlineLevel="2" x14ac:dyDescent="0.25">
      <c r="A642" s="408"/>
      <c r="B642" s="409"/>
      <c r="C642" s="409"/>
      <c r="D642" s="409"/>
      <c r="E642" s="410"/>
    </row>
    <row r="643" spans="1:5" outlineLevel="2" x14ac:dyDescent="0.25">
      <c r="A643" s="408"/>
      <c r="B643" s="409"/>
      <c r="C643" s="409"/>
      <c r="D643" s="409"/>
      <c r="E643" s="410"/>
    </row>
    <row r="644" spans="1:5" outlineLevel="2" x14ac:dyDescent="0.25">
      <c r="A644" s="408"/>
      <c r="B644" s="409"/>
      <c r="C644" s="409"/>
      <c r="D644" s="409"/>
      <c r="E644" s="410"/>
    </row>
    <row r="645" spans="1:5" outlineLevel="2" x14ac:dyDescent="0.25">
      <c r="A645" s="408"/>
      <c r="B645" s="409"/>
      <c r="C645" s="409"/>
      <c r="D645" s="409"/>
      <c r="E645" s="410"/>
    </row>
    <row r="646" spans="1:5" outlineLevel="2" x14ac:dyDescent="0.25">
      <c r="A646" s="408"/>
      <c r="B646" s="409"/>
      <c r="C646" s="409"/>
      <c r="D646" s="409"/>
      <c r="E646" s="410"/>
    </row>
    <row r="647" spans="1:5" outlineLevel="2" x14ac:dyDescent="0.25">
      <c r="A647" s="408"/>
      <c r="B647" s="409"/>
      <c r="C647" s="409"/>
      <c r="D647" s="409"/>
      <c r="E647" s="410"/>
    </row>
    <row r="648" spans="1:5" outlineLevel="2" x14ac:dyDescent="0.25">
      <c r="A648" s="408"/>
      <c r="B648" s="409"/>
      <c r="C648" s="409"/>
      <c r="D648" s="409"/>
      <c r="E648" s="410"/>
    </row>
    <row r="649" spans="1:5" outlineLevel="2" x14ac:dyDescent="0.25">
      <c r="A649" s="408"/>
      <c r="B649" s="409"/>
      <c r="C649" s="409"/>
      <c r="D649" s="409"/>
      <c r="E649" s="410"/>
    </row>
    <row r="650" spans="1:5" outlineLevel="2" x14ac:dyDescent="0.25">
      <c r="A650" s="408"/>
      <c r="B650" s="409"/>
      <c r="C650" s="409"/>
      <c r="D650" s="409"/>
      <c r="E650" s="410"/>
    </row>
    <row r="651" spans="1:5" outlineLevel="2" x14ac:dyDescent="0.25">
      <c r="A651" s="408"/>
      <c r="B651" s="409"/>
      <c r="C651" s="409"/>
      <c r="D651" s="409"/>
      <c r="E651" s="410"/>
    </row>
    <row r="652" spans="1:5" outlineLevel="2" x14ac:dyDescent="0.25">
      <c r="A652" s="408"/>
      <c r="B652" s="409"/>
      <c r="C652" s="409"/>
      <c r="D652" s="409"/>
      <c r="E652" s="410"/>
    </row>
    <row r="653" spans="1:5" outlineLevel="2" x14ac:dyDescent="0.25">
      <c r="A653" s="408"/>
      <c r="B653" s="409"/>
      <c r="C653" s="409"/>
      <c r="D653" s="409"/>
      <c r="E653" s="410"/>
    </row>
    <row r="654" spans="1:5" outlineLevel="2" x14ac:dyDescent="0.25">
      <c r="A654" s="408"/>
      <c r="B654" s="409"/>
      <c r="C654" s="409"/>
      <c r="D654" s="409"/>
      <c r="E654" s="410"/>
    </row>
    <row r="655" spans="1:5" outlineLevel="2" x14ac:dyDescent="0.25">
      <c r="A655" s="411"/>
      <c r="B655" s="412"/>
      <c r="C655" s="412"/>
      <c r="D655" s="412"/>
      <c r="E655" s="413"/>
    </row>
    <row r="656" spans="1:5" ht="15" customHeight="1" outlineLevel="1" x14ac:dyDescent="0.25">
      <c r="A656" s="643" t="s">
        <v>17</v>
      </c>
      <c r="B656" s="644"/>
      <c r="C656" s="644"/>
      <c r="D656" s="644"/>
      <c r="E656" s="645"/>
    </row>
    <row r="657" spans="1:5" outlineLevel="1" x14ac:dyDescent="0.25">
      <c r="A657" s="414"/>
      <c r="B657" s="134"/>
      <c r="C657" s="134"/>
      <c r="D657" s="134"/>
      <c r="E657" s="415"/>
    </row>
    <row r="658" spans="1:5" outlineLevel="2" x14ac:dyDescent="0.25">
      <c r="A658" s="405"/>
      <c r="B658" s="406"/>
      <c r="C658" s="406"/>
      <c r="D658" s="406"/>
      <c r="E658" s="407"/>
    </row>
    <row r="659" spans="1:5" outlineLevel="2" x14ac:dyDescent="0.25">
      <c r="A659" s="408"/>
      <c r="B659" s="409"/>
      <c r="C659" s="409"/>
      <c r="D659" s="409"/>
      <c r="E659" s="410"/>
    </row>
    <row r="660" spans="1:5" outlineLevel="2" x14ac:dyDescent="0.25">
      <c r="A660" s="408"/>
      <c r="B660" s="409"/>
      <c r="C660" s="409"/>
      <c r="D660" s="409"/>
      <c r="E660" s="410"/>
    </row>
    <row r="661" spans="1:5" outlineLevel="2" x14ac:dyDescent="0.25">
      <c r="A661" s="408"/>
      <c r="B661" s="409"/>
      <c r="C661" s="409"/>
      <c r="D661" s="409"/>
      <c r="E661" s="410"/>
    </row>
    <row r="662" spans="1:5" outlineLevel="2" x14ac:dyDescent="0.25">
      <c r="A662" s="408"/>
      <c r="B662" s="409"/>
      <c r="C662" s="409"/>
      <c r="D662" s="409"/>
      <c r="E662" s="410"/>
    </row>
    <row r="663" spans="1:5" outlineLevel="2" x14ac:dyDescent="0.25">
      <c r="A663" s="408"/>
      <c r="B663" s="409"/>
      <c r="C663" s="409"/>
      <c r="D663" s="409"/>
      <c r="E663" s="410"/>
    </row>
    <row r="664" spans="1:5" outlineLevel="2" x14ac:dyDescent="0.25">
      <c r="A664" s="408"/>
      <c r="B664" s="409"/>
      <c r="C664" s="409"/>
      <c r="D664" s="409"/>
      <c r="E664" s="410"/>
    </row>
    <row r="665" spans="1:5" outlineLevel="2" x14ac:dyDescent="0.25">
      <c r="A665" s="408"/>
      <c r="B665" s="409"/>
      <c r="C665" s="409"/>
      <c r="D665" s="409"/>
      <c r="E665" s="410"/>
    </row>
    <row r="666" spans="1:5" outlineLevel="2" x14ac:dyDescent="0.25">
      <c r="A666" s="408"/>
      <c r="B666" s="409"/>
      <c r="C666" s="409"/>
      <c r="D666" s="409"/>
      <c r="E666" s="410"/>
    </row>
    <row r="667" spans="1:5" outlineLevel="2" x14ac:dyDescent="0.25">
      <c r="A667" s="408"/>
      <c r="B667" s="409"/>
      <c r="C667" s="409"/>
      <c r="D667" s="409"/>
      <c r="E667" s="410"/>
    </row>
    <row r="668" spans="1:5" outlineLevel="2" x14ac:dyDescent="0.25">
      <c r="A668" s="408"/>
      <c r="B668" s="409"/>
      <c r="C668" s="409"/>
      <c r="D668" s="409"/>
      <c r="E668" s="410"/>
    </row>
    <row r="669" spans="1:5" outlineLevel="2" x14ac:dyDescent="0.25">
      <c r="A669" s="408"/>
      <c r="B669" s="409"/>
      <c r="C669" s="409"/>
      <c r="D669" s="409"/>
      <c r="E669" s="410"/>
    </row>
    <row r="670" spans="1:5" outlineLevel="2" x14ac:dyDescent="0.25">
      <c r="A670" s="408"/>
      <c r="B670" s="409"/>
      <c r="C670" s="409"/>
      <c r="D670" s="409"/>
      <c r="E670" s="410"/>
    </row>
    <row r="671" spans="1:5" outlineLevel="2" x14ac:dyDescent="0.25">
      <c r="A671" s="408"/>
      <c r="B671" s="409"/>
      <c r="C671" s="409"/>
      <c r="D671" s="409"/>
      <c r="E671" s="410"/>
    </row>
    <row r="672" spans="1:5" outlineLevel="2" x14ac:dyDescent="0.25">
      <c r="A672" s="411"/>
      <c r="B672" s="412"/>
      <c r="C672" s="412"/>
      <c r="D672" s="412"/>
      <c r="E672" s="413"/>
    </row>
    <row r="673" spans="1:5" outlineLevel="1" x14ac:dyDescent="0.25">
      <c r="A673" s="652"/>
      <c r="B673" s="653"/>
      <c r="C673" s="653"/>
      <c r="D673" s="653"/>
      <c r="E673" s="654"/>
    </row>
    <row r="674" spans="1:5" ht="15" customHeight="1" outlineLevel="1" x14ac:dyDescent="0.25">
      <c r="A674" s="649" t="s">
        <v>3105</v>
      </c>
      <c r="B674" s="650"/>
      <c r="C674" s="650"/>
      <c r="D674" s="650"/>
      <c r="E674" s="651"/>
    </row>
    <row r="675" spans="1:5" ht="15" customHeight="1" outlineLevel="1" x14ac:dyDescent="0.25">
      <c r="A675" s="655" t="s">
        <v>23</v>
      </c>
      <c r="B675" s="656"/>
      <c r="C675" s="656"/>
      <c r="D675" s="657"/>
      <c r="E675" s="658"/>
    </row>
    <row r="676" spans="1:5" ht="15" customHeight="1" outlineLevel="1" x14ac:dyDescent="0.25">
      <c r="A676" s="655" t="s">
        <v>22</v>
      </c>
      <c r="B676" s="659"/>
      <c r="C676" s="9" t="s">
        <v>21</v>
      </c>
      <c r="D676" s="661"/>
      <c r="E676" s="662"/>
    </row>
    <row r="677" spans="1:5" outlineLevel="1" x14ac:dyDescent="0.25">
      <c r="A677" s="660"/>
      <c r="B677" s="659"/>
      <c r="C677" s="9" t="s">
        <v>20</v>
      </c>
      <c r="D677" s="661"/>
      <c r="E677" s="662"/>
    </row>
    <row r="678" spans="1:5" outlineLevel="1" x14ac:dyDescent="0.25">
      <c r="A678" s="660"/>
      <c r="B678" s="659"/>
      <c r="C678" s="8" t="s">
        <v>19</v>
      </c>
      <c r="D678" s="661"/>
      <c r="E678" s="662"/>
    </row>
    <row r="679" spans="1:5" ht="15" customHeight="1" outlineLevel="1" x14ac:dyDescent="0.25">
      <c r="A679" s="643" t="s">
        <v>18</v>
      </c>
      <c r="B679" s="644"/>
      <c r="C679" s="644"/>
      <c r="D679" s="644"/>
      <c r="E679" s="645"/>
    </row>
    <row r="680" spans="1:5" outlineLevel="1" x14ac:dyDescent="0.25">
      <c r="A680" s="646"/>
      <c r="B680" s="647"/>
      <c r="C680" s="647"/>
      <c r="D680" s="647"/>
      <c r="E680" s="648"/>
    </row>
    <row r="681" spans="1:5" outlineLevel="2" x14ac:dyDescent="0.25">
      <c r="A681" s="405"/>
      <c r="B681" s="406"/>
      <c r="C681" s="406"/>
      <c r="D681" s="406"/>
      <c r="E681" s="407"/>
    </row>
    <row r="682" spans="1:5" outlineLevel="2" x14ac:dyDescent="0.25">
      <c r="A682" s="408"/>
      <c r="B682" s="409"/>
      <c r="C682" s="409"/>
      <c r="D682" s="409"/>
      <c r="E682" s="410"/>
    </row>
    <row r="683" spans="1:5" outlineLevel="2" x14ac:dyDescent="0.25">
      <c r="A683" s="408"/>
      <c r="B683" s="409"/>
      <c r="C683" s="409"/>
      <c r="D683" s="409"/>
      <c r="E683" s="410"/>
    </row>
    <row r="684" spans="1:5" outlineLevel="2" x14ac:dyDescent="0.25">
      <c r="A684" s="408"/>
      <c r="B684" s="409"/>
      <c r="C684" s="409"/>
      <c r="D684" s="409"/>
      <c r="E684" s="410"/>
    </row>
    <row r="685" spans="1:5" outlineLevel="2" x14ac:dyDescent="0.25">
      <c r="A685" s="408"/>
      <c r="B685" s="409"/>
      <c r="C685" s="409"/>
      <c r="D685" s="409"/>
      <c r="E685" s="410"/>
    </row>
    <row r="686" spans="1:5" outlineLevel="2" x14ac:dyDescent="0.25">
      <c r="A686" s="408"/>
      <c r="B686" s="409"/>
      <c r="C686" s="409"/>
      <c r="D686" s="409"/>
      <c r="E686" s="410"/>
    </row>
    <row r="687" spans="1:5" outlineLevel="2" x14ac:dyDescent="0.25">
      <c r="A687" s="408"/>
      <c r="B687" s="409"/>
      <c r="C687" s="409"/>
      <c r="D687" s="409"/>
      <c r="E687" s="410"/>
    </row>
    <row r="688" spans="1:5" outlineLevel="2" x14ac:dyDescent="0.25">
      <c r="A688" s="408"/>
      <c r="B688" s="409"/>
      <c r="C688" s="409"/>
      <c r="D688" s="409"/>
      <c r="E688" s="410"/>
    </row>
    <row r="689" spans="1:5" outlineLevel="2" x14ac:dyDescent="0.25">
      <c r="A689" s="408"/>
      <c r="B689" s="409"/>
      <c r="C689" s="409"/>
      <c r="D689" s="409"/>
      <c r="E689" s="410"/>
    </row>
    <row r="690" spans="1:5" outlineLevel="2" x14ac:dyDescent="0.25">
      <c r="A690" s="408"/>
      <c r="B690" s="409"/>
      <c r="C690" s="409"/>
      <c r="D690" s="409"/>
      <c r="E690" s="410"/>
    </row>
    <row r="691" spans="1:5" outlineLevel="2" x14ac:dyDescent="0.25">
      <c r="A691" s="408"/>
      <c r="B691" s="409"/>
      <c r="C691" s="409"/>
      <c r="D691" s="409"/>
      <c r="E691" s="410"/>
    </row>
    <row r="692" spans="1:5" outlineLevel="2" x14ac:dyDescent="0.25">
      <c r="A692" s="408"/>
      <c r="B692" s="409"/>
      <c r="C692" s="409"/>
      <c r="D692" s="409"/>
      <c r="E692" s="410"/>
    </row>
    <row r="693" spans="1:5" outlineLevel="2" x14ac:dyDescent="0.25">
      <c r="A693" s="408"/>
      <c r="B693" s="409"/>
      <c r="C693" s="409"/>
      <c r="D693" s="409"/>
      <c r="E693" s="410"/>
    </row>
    <row r="694" spans="1:5" outlineLevel="2" x14ac:dyDescent="0.25">
      <c r="A694" s="408"/>
      <c r="B694" s="409"/>
      <c r="C694" s="409"/>
      <c r="D694" s="409"/>
      <c r="E694" s="410"/>
    </row>
    <row r="695" spans="1:5" outlineLevel="2" x14ac:dyDescent="0.25">
      <c r="A695" s="411"/>
      <c r="B695" s="412"/>
      <c r="C695" s="412"/>
      <c r="D695" s="412"/>
      <c r="E695" s="413"/>
    </row>
    <row r="696" spans="1:5" ht="15" customHeight="1" outlineLevel="1" x14ac:dyDescent="0.25">
      <c r="A696" s="643" t="s">
        <v>17</v>
      </c>
      <c r="B696" s="644"/>
      <c r="C696" s="644"/>
      <c r="D696" s="644"/>
      <c r="E696" s="645"/>
    </row>
    <row r="697" spans="1:5" outlineLevel="1" x14ac:dyDescent="0.25">
      <c r="A697" s="414"/>
      <c r="B697" s="134"/>
      <c r="C697" s="134"/>
      <c r="D697" s="134"/>
      <c r="E697" s="415"/>
    </row>
    <row r="698" spans="1:5" outlineLevel="2" x14ac:dyDescent="0.25">
      <c r="A698" s="405"/>
      <c r="B698" s="406"/>
      <c r="C698" s="406"/>
      <c r="D698" s="406"/>
      <c r="E698" s="407"/>
    </row>
    <row r="699" spans="1:5" outlineLevel="2" x14ac:dyDescent="0.25">
      <c r="A699" s="408"/>
      <c r="B699" s="409"/>
      <c r="C699" s="409"/>
      <c r="D699" s="409"/>
      <c r="E699" s="410"/>
    </row>
    <row r="700" spans="1:5" outlineLevel="2" x14ac:dyDescent="0.25">
      <c r="A700" s="408"/>
      <c r="B700" s="409"/>
      <c r="C700" s="409"/>
      <c r="D700" s="409"/>
      <c r="E700" s="410"/>
    </row>
    <row r="701" spans="1:5" outlineLevel="2" x14ac:dyDescent="0.25">
      <c r="A701" s="408"/>
      <c r="B701" s="409"/>
      <c r="C701" s="409"/>
      <c r="D701" s="409"/>
      <c r="E701" s="410"/>
    </row>
    <row r="702" spans="1:5" outlineLevel="2" x14ac:dyDescent="0.25">
      <c r="A702" s="408"/>
      <c r="B702" s="409"/>
      <c r="C702" s="409"/>
      <c r="D702" s="409"/>
      <c r="E702" s="410"/>
    </row>
    <row r="703" spans="1:5" outlineLevel="2" x14ac:dyDescent="0.25">
      <c r="A703" s="408"/>
      <c r="B703" s="409"/>
      <c r="C703" s="409"/>
      <c r="D703" s="409"/>
      <c r="E703" s="410"/>
    </row>
    <row r="704" spans="1:5" outlineLevel="2" x14ac:dyDescent="0.25">
      <c r="A704" s="408"/>
      <c r="B704" s="409"/>
      <c r="C704" s="409"/>
      <c r="D704" s="409"/>
      <c r="E704" s="410"/>
    </row>
    <row r="705" spans="1:5" outlineLevel="2" x14ac:dyDescent="0.25">
      <c r="A705" s="408"/>
      <c r="B705" s="409"/>
      <c r="C705" s="409"/>
      <c r="D705" s="409"/>
      <c r="E705" s="410"/>
    </row>
    <row r="706" spans="1:5" outlineLevel="2" x14ac:dyDescent="0.25">
      <c r="A706" s="408"/>
      <c r="B706" s="409"/>
      <c r="C706" s="409"/>
      <c r="D706" s="409"/>
      <c r="E706" s="410"/>
    </row>
    <row r="707" spans="1:5" outlineLevel="2" x14ac:dyDescent="0.25">
      <c r="A707" s="408"/>
      <c r="B707" s="409"/>
      <c r="C707" s="409"/>
      <c r="D707" s="409"/>
      <c r="E707" s="410"/>
    </row>
    <row r="708" spans="1:5" outlineLevel="2" x14ac:dyDescent="0.25">
      <c r="A708" s="408"/>
      <c r="B708" s="409"/>
      <c r="C708" s="409"/>
      <c r="D708" s="409"/>
      <c r="E708" s="410"/>
    </row>
    <row r="709" spans="1:5" outlineLevel="2" x14ac:dyDescent="0.25">
      <c r="A709" s="408"/>
      <c r="B709" s="409"/>
      <c r="C709" s="409"/>
      <c r="D709" s="409"/>
      <c r="E709" s="410"/>
    </row>
    <row r="710" spans="1:5" outlineLevel="2" x14ac:dyDescent="0.25">
      <c r="A710" s="408"/>
      <c r="B710" s="409"/>
      <c r="C710" s="409"/>
      <c r="D710" s="409"/>
      <c r="E710" s="410"/>
    </row>
    <row r="711" spans="1:5" outlineLevel="2" x14ac:dyDescent="0.25">
      <c r="A711" s="408"/>
      <c r="B711" s="409"/>
      <c r="C711" s="409"/>
      <c r="D711" s="409"/>
      <c r="E711" s="410"/>
    </row>
    <row r="712" spans="1:5" outlineLevel="2" x14ac:dyDescent="0.25">
      <c r="A712" s="411"/>
      <c r="B712" s="412"/>
      <c r="C712" s="412"/>
      <c r="D712" s="412"/>
      <c r="E712" s="413"/>
    </row>
    <row r="713" spans="1:5" outlineLevel="1" x14ac:dyDescent="0.25">
      <c r="A713" s="652"/>
      <c r="B713" s="653"/>
      <c r="C713" s="653"/>
      <c r="D713" s="653"/>
      <c r="E713" s="654"/>
    </row>
    <row r="714" spans="1:5" ht="15" customHeight="1" outlineLevel="1" x14ac:dyDescent="0.25">
      <c r="A714" s="649" t="s">
        <v>3105</v>
      </c>
      <c r="B714" s="650"/>
      <c r="C714" s="650"/>
      <c r="D714" s="650"/>
      <c r="E714" s="651"/>
    </row>
    <row r="715" spans="1:5" ht="15" customHeight="1" outlineLevel="1" x14ac:dyDescent="0.25">
      <c r="A715" s="655" t="s">
        <v>23</v>
      </c>
      <c r="B715" s="656"/>
      <c r="C715" s="656"/>
      <c r="D715" s="657"/>
      <c r="E715" s="658"/>
    </row>
    <row r="716" spans="1:5" ht="15" customHeight="1" outlineLevel="1" x14ac:dyDescent="0.25">
      <c r="A716" s="655" t="s">
        <v>22</v>
      </c>
      <c r="B716" s="659"/>
      <c r="C716" s="9" t="s">
        <v>21</v>
      </c>
      <c r="D716" s="661"/>
      <c r="E716" s="662"/>
    </row>
    <row r="717" spans="1:5" outlineLevel="1" x14ac:dyDescent="0.25">
      <c r="A717" s="660"/>
      <c r="B717" s="659"/>
      <c r="C717" s="9" t="s">
        <v>20</v>
      </c>
      <c r="D717" s="661"/>
      <c r="E717" s="662"/>
    </row>
    <row r="718" spans="1:5" outlineLevel="1" x14ac:dyDescent="0.25">
      <c r="A718" s="660"/>
      <c r="B718" s="659"/>
      <c r="C718" s="8" t="s">
        <v>19</v>
      </c>
      <c r="D718" s="661"/>
      <c r="E718" s="662"/>
    </row>
    <row r="719" spans="1:5" ht="15" customHeight="1" outlineLevel="1" x14ac:dyDescent="0.25">
      <c r="A719" s="643" t="s">
        <v>18</v>
      </c>
      <c r="B719" s="644"/>
      <c r="C719" s="644"/>
      <c r="D719" s="644"/>
      <c r="E719" s="645"/>
    </row>
    <row r="720" spans="1:5" outlineLevel="1" x14ac:dyDescent="0.25">
      <c r="A720" s="646"/>
      <c r="B720" s="647"/>
      <c r="C720" s="647"/>
      <c r="D720" s="647"/>
      <c r="E720" s="648"/>
    </row>
    <row r="721" spans="1:5" outlineLevel="2" x14ac:dyDescent="0.25">
      <c r="A721" s="405"/>
      <c r="B721" s="406"/>
      <c r="C721" s="406"/>
      <c r="D721" s="406"/>
      <c r="E721" s="407"/>
    </row>
    <row r="722" spans="1:5" outlineLevel="2" x14ac:dyDescent="0.25">
      <c r="A722" s="408"/>
      <c r="B722" s="409"/>
      <c r="C722" s="409"/>
      <c r="D722" s="409"/>
      <c r="E722" s="410"/>
    </row>
    <row r="723" spans="1:5" outlineLevel="2" x14ac:dyDescent="0.25">
      <c r="A723" s="408"/>
      <c r="B723" s="409"/>
      <c r="C723" s="409"/>
      <c r="D723" s="409"/>
      <c r="E723" s="410"/>
    </row>
    <row r="724" spans="1:5" outlineLevel="2" x14ac:dyDescent="0.25">
      <c r="A724" s="408"/>
      <c r="B724" s="409"/>
      <c r="C724" s="409"/>
      <c r="D724" s="409"/>
      <c r="E724" s="410"/>
    </row>
    <row r="725" spans="1:5" outlineLevel="2" x14ac:dyDescent="0.25">
      <c r="A725" s="408"/>
      <c r="B725" s="409"/>
      <c r="C725" s="409"/>
      <c r="D725" s="409"/>
      <c r="E725" s="410"/>
    </row>
    <row r="726" spans="1:5" outlineLevel="2" x14ac:dyDescent="0.25">
      <c r="A726" s="408"/>
      <c r="B726" s="409"/>
      <c r="C726" s="409"/>
      <c r="D726" s="409"/>
      <c r="E726" s="410"/>
    </row>
    <row r="727" spans="1:5" outlineLevel="2" x14ac:dyDescent="0.25">
      <c r="A727" s="408"/>
      <c r="B727" s="409"/>
      <c r="C727" s="409"/>
      <c r="D727" s="409"/>
      <c r="E727" s="410"/>
    </row>
    <row r="728" spans="1:5" outlineLevel="2" x14ac:dyDescent="0.25">
      <c r="A728" s="408"/>
      <c r="B728" s="409"/>
      <c r="C728" s="409"/>
      <c r="D728" s="409"/>
      <c r="E728" s="410"/>
    </row>
    <row r="729" spans="1:5" outlineLevel="2" x14ac:dyDescent="0.25">
      <c r="A729" s="408"/>
      <c r="B729" s="409"/>
      <c r="C729" s="409"/>
      <c r="D729" s="409"/>
      <c r="E729" s="410"/>
    </row>
    <row r="730" spans="1:5" outlineLevel="2" x14ac:dyDescent="0.25">
      <c r="A730" s="408"/>
      <c r="B730" s="409"/>
      <c r="C730" s="409"/>
      <c r="D730" s="409"/>
      <c r="E730" s="410"/>
    </row>
    <row r="731" spans="1:5" outlineLevel="2" x14ac:dyDescent="0.25">
      <c r="A731" s="408"/>
      <c r="B731" s="409"/>
      <c r="C731" s="409"/>
      <c r="D731" s="409"/>
      <c r="E731" s="410"/>
    </row>
    <row r="732" spans="1:5" outlineLevel="2" x14ac:dyDescent="0.25">
      <c r="A732" s="408"/>
      <c r="B732" s="409"/>
      <c r="C732" s="409"/>
      <c r="D732" s="409"/>
      <c r="E732" s="410"/>
    </row>
    <row r="733" spans="1:5" outlineLevel="2" x14ac:dyDescent="0.25">
      <c r="A733" s="408"/>
      <c r="B733" s="409"/>
      <c r="C733" s="409"/>
      <c r="D733" s="409"/>
      <c r="E733" s="410"/>
    </row>
    <row r="734" spans="1:5" outlineLevel="2" x14ac:dyDescent="0.25">
      <c r="A734" s="408"/>
      <c r="B734" s="409"/>
      <c r="C734" s="409"/>
      <c r="D734" s="409"/>
      <c r="E734" s="410"/>
    </row>
    <row r="735" spans="1:5" outlineLevel="2" x14ac:dyDescent="0.25">
      <c r="A735" s="411"/>
      <c r="B735" s="412"/>
      <c r="C735" s="412"/>
      <c r="D735" s="412"/>
      <c r="E735" s="413"/>
    </row>
    <row r="736" spans="1:5" ht="15" customHeight="1" outlineLevel="1" x14ac:dyDescent="0.25">
      <c r="A736" s="643" t="s">
        <v>17</v>
      </c>
      <c r="B736" s="644"/>
      <c r="C736" s="644"/>
      <c r="D736" s="644"/>
      <c r="E736" s="645"/>
    </row>
    <row r="737" spans="1:5" outlineLevel="1" x14ac:dyDescent="0.25">
      <c r="A737" s="414"/>
      <c r="B737" s="134"/>
      <c r="C737" s="134"/>
      <c r="D737" s="134"/>
      <c r="E737" s="415"/>
    </row>
    <row r="738" spans="1:5" outlineLevel="2" x14ac:dyDescent="0.25">
      <c r="A738" s="405"/>
      <c r="B738" s="406"/>
      <c r="C738" s="406"/>
      <c r="D738" s="406"/>
      <c r="E738" s="407"/>
    </row>
    <row r="739" spans="1:5" outlineLevel="2" x14ac:dyDescent="0.25">
      <c r="A739" s="408"/>
      <c r="B739" s="409"/>
      <c r="C739" s="409"/>
      <c r="D739" s="409"/>
      <c r="E739" s="410"/>
    </row>
    <row r="740" spans="1:5" outlineLevel="2" x14ac:dyDescent="0.25">
      <c r="A740" s="408"/>
      <c r="B740" s="409"/>
      <c r="C740" s="409"/>
      <c r="D740" s="409"/>
      <c r="E740" s="410"/>
    </row>
    <row r="741" spans="1:5" outlineLevel="2" x14ac:dyDescent="0.25">
      <c r="A741" s="408"/>
      <c r="B741" s="409"/>
      <c r="C741" s="409"/>
      <c r="D741" s="409"/>
      <c r="E741" s="410"/>
    </row>
    <row r="742" spans="1:5" outlineLevel="2" x14ac:dyDescent="0.25">
      <c r="A742" s="408"/>
      <c r="B742" s="409"/>
      <c r="C742" s="409"/>
      <c r="D742" s="409"/>
      <c r="E742" s="410"/>
    </row>
    <row r="743" spans="1:5" outlineLevel="2" x14ac:dyDescent="0.25">
      <c r="A743" s="408"/>
      <c r="B743" s="409"/>
      <c r="C743" s="409"/>
      <c r="D743" s="409"/>
      <c r="E743" s="410"/>
    </row>
    <row r="744" spans="1:5" outlineLevel="2" x14ac:dyDescent="0.25">
      <c r="A744" s="408"/>
      <c r="B744" s="409"/>
      <c r="C744" s="409"/>
      <c r="D744" s="409"/>
      <c r="E744" s="410"/>
    </row>
    <row r="745" spans="1:5" outlineLevel="2" x14ac:dyDescent="0.25">
      <c r="A745" s="408"/>
      <c r="B745" s="409"/>
      <c r="C745" s="409"/>
      <c r="D745" s="409"/>
      <c r="E745" s="410"/>
    </row>
    <row r="746" spans="1:5" outlineLevel="2" x14ac:dyDescent="0.25">
      <c r="A746" s="408"/>
      <c r="B746" s="409"/>
      <c r="C746" s="409"/>
      <c r="D746" s="409"/>
      <c r="E746" s="410"/>
    </row>
    <row r="747" spans="1:5" outlineLevel="2" x14ac:dyDescent="0.25">
      <c r="A747" s="408"/>
      <c r="B747" s="409"/>
      <c r="C747" s="409"/>
      <c r="D747" s="409"/>
      <c r="E747" s="410"/>
    </row>
    <row r="748" spans="1:5" outlineLevel="2" x14ac:dyDescent="0.25">
      <c r="A748" s="408"/>
      <c r="B748" s="409"/>
      <c r="C748" s="409"/>
      <c r="D748" s="409"/>
      <c r="E748" s="410"/>
    </row>
    <row r="749" spans="1:5" outlineLevel="2" x14ac:dyDescent="0.25">
      <c r="A749" s="408"/>
      <c r="B749" s="409"/>
      <c r="C749" s="409"/>
      <c r="D749" s="409"/>
      <c r="E749" s="410"/>
    </row>
    <row r="750" spans="1:5" outlineLevel="2" x14ac:dyDescent="0.25">
      <c r="A750" s="408"/>
      <c r="B750" s="409"/>
      <c r="C750" s="409"/>
      <c r="D750" s="409"/>
      <c r="E750" s="410"/>
    </row>
    <row r="751" spans="1:5" outlineLevel="2" x14ac:dyDescent="0.25">
      <c r="A751" s="408"/>
      <c r="B751" s="409"/>
      <c r="C751" s="409"/>
      <c r="D751" s="409"/>
      <c r="E751" s="410"/>
    </row>
    <row r="752" spans="1:5" outlineLevel="2" x14ac:dyDescent="0.25">
      <c r="A752" s="411"/>
      <c r="B752" s="412"/>
      <c r="C752" s="412"/>
      <c r="D752" s="412"/>
      <c r="E752" s="413"/>
    </row>
    <row r="753" spans="1:5" outlineLevel="1" x14ac:dyDescent="0.25">
      <c r="A753" s="652"/>
      <c r="B753" s="653"/>
      <c r="C753" s="653"/>
      <c r="D753" s="653"/>
      <c r="E753" s="654"/>
    </row>
    <row r="754" spans="1:5" ht="15" customHeight="1" outlineLevel="1" x14ac:dyDescent="0.25">
      <c r="A754" s="649" t="s">
        <v>3105</v>
      </c>
      <c r="B754" s="650"/>
      <c r="C754" s="650"/>
      <c r="D754" s="650"/>
      <c r="E754" s="651"/>
    </row>
    <row r="755" spans="1:5" ht="15" customHeight="1" outlineLevel="1" x14ac:dyDescent="0.25">
      <c r="A755" s="655" t="s">
        <v>23</v>
      </c>
      <c r="B755" s="656"/>
      <c r="C755" s="656"/>
      <c r="D755" s="657"/>
      <c r="E755" s="658"/>
    </row>
    <row r="756" spans="1:5" ht="15" customHeight="1" outlineLevel="1" x14ac:dyDescent="0.25">
      <c r="A756" s="655" t="s">
        <v>22</v>
      </c>
      <c r="B756" s="659"/>
      <c r="C756" s="9" t="s">
        <v>21</v>
      </c>
      <c r="D756" s="661"/>
      <c r="E756" s="662"/>
    </row>
    <row r="757" spans="1:5" outlineLevel="1" x14ac:dyDescent="0.25">
      <c r="A757" s="660"/>
      <c r="B757" s="659"/>
      <c r="C757" s="9" t="s">
        <v>20</v>
      </c>
      <c r="D757" s="661"/>
      <c r="E757" s="662"/>
    </row>
    <row r="758" spans="1:5" outlineLevel="1" x14ac:dyDescent="0.25">
      <c r="A758" s="660"/>
      <c r="B758" s="659"/>
      <c r="C758" s="8" t="s">
        <v>19</v>
      </c>
      <c r="D758" s="661"/>
      <c r="E758" s="662"/>
    </row>
    <row r="759" spans="1:5" ht="15" customHeight="1" outlineLevel="1" x14ac:dyDescent="0.25">
      <c r="A759" s="643" t="s">
        <v>18</v>
      </c>
      <c r="B759" s="644"/>
      <c r="C759" s="644"/>
      <c r="D759" s="644"/>
      <c r="E759" s="645"/>
    </row>
    <row r="760" spans="1:5" outlineLevel="1" x14ac:dyDescent="0.25">
      <c r="A760" s="646"/>
      <c r="B760" s="647"/>
      <c r="C760" s="647"/>
      <c r="D760" s="647"/>
      <c r="E760" s="648"/>
    </row>
    <row r="761" spans="1:5" outlineLevel="2" x14ac:dyDescent="0.25">
      <c r="A761" s="405"/>
      <c r="B761" s="406"/>
      <c r="C761" s="406"/>
      <c r="D761" s="406"/>
      <c r="E761" s="407"/>
    </row>
    <row r="762" spans="1:5" outlineLevel="2" x14ac:dyDescent="0.25">
      <c r="A762" s="408"/>
      <c r="B762" s="409"/>
      <c r="C762" s="409"/>
      <c r="D762" s="409"/>
      <c r="E762" s="410"/>
    </row>
    <row r="763" spans="1:5" outlineLevel="2" x14ac:dyDescent="0.25">
      <c r="A763" s="408"/>
      <c r="B763" s="409"/>
      <c r="C763" s="409"/>
      <c r="D763" s="409"/>
      <c r="E763" s="410"/>
    </row>
    <row r="764" spans="1:5" outlineLevel="2" x14ac:dyDescent="0.25">
      <c r="A764" s="408"/>
      <c r="B764" s="409"/>
      <c r="C764" s="409"/>
      <c r="D764" s="409"/>
      <c r="E764" s="410"/>
    </row>
    <row r="765" spans="1:5" outlineLevel="2" x14ac:dyDescent="0.25">
      <c r="A765" s="408"/>
      <c r="B765" s="409"/>
      <c r="C765" s="409"/>
      <c r="D765" s="409"/>
      <c r="E765" s="410"/>
    </row>
    <row r="766" spans="1:5" outlineLevel="2" x14ac:dyDescent="0.25">
      <c r="A766" s="408"/>
      <c r="B766" s="409"/>
      <c r="C766" s="409"/>
      <c r="D766" s="409"/>
      <c r="E766" s="410"/>
    </row>
    <row r="767" spans="1:5" outlineLevel="2" x14ac:dyDescent="0.25">
      <c r="A767" s="408"/>
      <c r="B767" s="409"/>
      <c r="C767" s="409"/>
      <c r="D767" s="409"/>
      <c r="E767" s="410"/>
    </row>
    <row r="768" spans="1:5" outlineLevel="2" x14ac:dyDescent="0.25">
      <c r="A768" s="408"/>
      <c r="B768" s="409"/>
      <c r="C768" s="409"/>
      <c r="D768" s="409"/>
      <c r="E768" s="410"/>
    </row>
    <row r="769" spans="1:5" outlineLevel="2" x14ac:dyDescent="0.25">
      <c r="A769" s="408"/>
      <c r="B769" s="409"/>
      <c r="C769" s="409"/>
      <c r="D769" s="409"/>
      <c r="E769" s="410"/>
    </row>
    <row r="770" spans="1:5" outlineLevel="2" x14ac:dyDescent="0.25">
      <c r="A770" s="408"/>
      <c r="B770" s="409"/>
      <c r="C770" s="409"/>
      <c r="D770" s="409"/>
      <c r="E770" s="410"/>
    </row>
    <row r="771" spans="1:5" outlineLevel="2" x14ac:dyDescent="0.25">
      <c r="A771" s="408"/>
      <c r="B771" s="409"/>
      <c r="C771" s="409"/>
      <c r="D771" s="409"/>
      <c r="E771" s="410"/>
    </row>
    <row r="772" spans="1:5" outlineLevel="2" x14ac:dyDescent="0.25">
      <c r="A772" s="408"/>
      <c r="B772" s="409"/>
      <c r="C772" s="409"/>
      <c r="D772" s="409"/>
      <c r="E772" s="410"/>
    </row>
    <row r="773" spans="1:5" outlineLevel="2" x14ac:dyDescent="0.25">
      <c r="A773" s="408"/>
      <c r="B773" s="409"/>
      <c r="C773" s="409"/>
      <c r="D773" s="409"/>
      <c r="E773" s="410"/>
    </row>
    <row r="774" spans="1:5" outlineLevel="2" x14ac:dyDescent="0.25">
      <c r="A774" s="408"/>
      <c r="B774" s="409"/>
      <c r="C774" s="409"/>
      <c r="D774" s="409"/>
      <c r="E774" s="410"/>
    </row>
    <row r="775" spans="1:5" outlineLevel="2" x14ac:dyDescent="0.25">
      <c r="A775" s="411"/>
      <c r="B775" s="412"/>
      <c r="C775" s="412"/>
      <c r="D775" s="412"/>
      <c r="E775" s="413"/>
    </row>
    <row r="776" spans="1:5" ht="15" customHeight="1" outlineLevel="1" x14ac:dyDescent="0.25">
      <c r="A776" s="643" t="s">
        <v>17</v>
      </c>
      <c r="B776" s="644"/>
      <c r="C776" s="644"/>
      <c r="D776" s="644"/>
      <c r="E776" s="645"/>
    </row>
    <row r="777" spans="1:5" outlineLevel="1" x14ac:dyDescent="0.25">
      <c r="A777" s="414"/>
      <c r="B777" s="134"/>
      <c r="C777" s="134"/>
      <c r="D777" s="134"/>
      <c r="E777" s="415"/>
    </row>
    <row r="778" spans="1:5" outlineLevel="2" x14ac:dyDescent="0.25">
      <c r="A778" s="405"/>
      <c r="B778" s="406"/>
      <c r="C778" s="406"/>
      <c r="D778" s="406"/>
      <c r="E778" s="407"/>
    </row>
    <row r="779" spans="1:5" outlineLevel="2" x14ac:dyDescent="0.25">
      <c r="A779" s="408"/>
      <c r="B779" s="409"/>
      <c r="C779" s="409"/>
      <c r="D779" s="409"/>
      <c r="E779" s="410"/>
    </row>
    <row r="780" spans="1:5" outlineLevel="2" x14ac:dyDescent="0.25">
      <c r="A780" s="408"/>
      <c r="B780" s="409"/>
      <c r="C780" s="409"/>
      <c r="D780" s="409"/>
      <c r="E780" s="410"/>
    </row>
    <row r="781" spans="1:5" outlineLevel="2" x14ac:dyDescent="0.25">
      <c r="A781" s="408"/>
      <c r="B781" s="409"/>
      <c r="C781" s="409"/>
      <c r="D781" s="409"/>
      <c r="E781" s="410"/>
    </row>
    <row r="782" spans="1:5" outlineLevel="2" x14ac:dyDescent="0.25">
      <c r="A782" s="408"/>
      <c r="B782" s="409"/>
      <c r="C782" s="409"/>
      <c r="D782" s="409"/>
      <c r="E782" s="410"/>
    </row>
    <row r="783" spans="1:5" outlineLevel="2" x14ac:dyDescent="0.25">
      <c r="A783" s="408"/>
      <c r="B783" s="409"/>
      <c r="C783" s="409"/>
      <c r="D783" s="409"/>
      <c r="E783" s="410"/>
    </row>
    <row r="784" spans="1:5" outlineLevel="2" x14ac:dyDescent="0.25">
      <c r="A784" s="408"/>
      <c r="B784" s="409"/>
      <c r="C784" s="409"/>
      <c r="D784" s="409"/>
      <c r="E784" s="410"/>
    </row>
    <row r="785" spans="1:5" outlineLevel="2" x14ac:dyDescent="0.25">
      <c r="A785" s="408"/>
      <c r="B785" s="409"/>
      <c r="C785" s="409"/>
      <c r="D785" s="409"/>
      <c r="E785" s="410"/>
    </row>
    <row r="786" spans="1:5" outlineLevel="2" x14ac:dyDescent="0.25">
      <c r="A786" s="408"/>
      <c r="B786" s="409"/>
      <c r="C786" s="409"/>
      <c r="D786" s="409"/>
      <c r="E786" s="410"/>
    </row>
    <row r="787" spans="1:5" outlineLevel="2" x14ac:dyDescent="0.25">
      <c r="A787" s="408"/>
      <c r="B787" s="409"/>
      <c r="C787" s="409"/>
      <c r="D787" s="409"/>
      <c r="E787" s="410"/>
    </row>
    <row r="788" spans="1:5" outlineLevel="2" x14ac:dyDescent="0.25">
      <c r="A788" s="408"/>
      <c r="B788" s="409"/>
      <c r="C788" s="409"/>
      <c r="D788" s="409"/>
      <c r="E788" s="410"/>
    </row>
    <row r="789" spans="1:5" outlineLevel="2" x14ac:dyDescent="0.25">
      <c r="A789" s="408"/>
      <c r="B789" s="409"/>
      <c r="C789" s="409"/>
      <c r="D789" s="409"/>
      <c r="E789" s="410"/>
    </row>
    <row r="790" spans="1:5" outlineLevel="2" x14ac:dyDescent="0.25">
      <c r="A790" s="408"/>
      <c r="B790" s="409"/>
      <c r="C790" s="409"/>
      <c r="D790" s="409"/>
      <c r="E790" s="410"/>
    </row>
    <row r="791" spans="1:5" outlineLevel="2" x14ac:dyDescent="0.25">
      <c r="A791" s="408"/>
      <c r="B791" s="409"/>
      <c r="C791" s="409"/>
      <c r="D791" s="409"/>
      <c r="E791" s="410"/>
    </row>
    <row r="792" spans="1:5" outlineLevel="2" x14ac:dyDescent="0.25">
      <c r="A792" s="411"/>
      <c r="B792" s="412"/>
      <c r="C792" s="412"/>
      <c r="D792" s="412"/>
      <c r="E792" s="413"/>
    </row>
    <row r="793" spans="1:5" outlineLevel="1" x14ac:dyDescent="0.25">
      <c r="A793" s="652"/>
      <c r="B793" s="653"/>
      <c r="C793" s="653"/>
      <c r="D793" s="653"/>
      <c r="E793" s="654"/>
    </row>
    <row r="794" spans="1:5" ht="15" customHeight="1" outlineLevel="1" x14ac:dyDescent="0.25">
      <c r="A794" s="649" t="s">
        <v>3105</v>
      </c>
      <c r="B794" s="650"/>
      <c r="C794" s="650"/>
      <c r="D794" s="650"/>
      <c r="E794" s="651"/>
    </row>
    <row r="795" spans="1:5" ht="15" customHeight="1" outlineLevel="1" x14ac:dyDescent="0.25">
      <c r="A795" s="655" t="s">
        <v>23</v>
      </c>
      <c r="B795" s="656"/>
      <c r="C795" s="656"/>
      <c r="D795" s="657"/>
      <c r="E795" s="658"/>
    </row>
    <row r="796" spans="1:5" ht="15" customHeight="1" outlineLevel="1" x14ac:dyDescent="0.25">
      <c r="A796" s="655" t="s">
        <v>22</v>
      </c>
      <c r="B796" s="659"/>
      <c r="C796" s="9" t="s">
        <v>21</v>
      </c>
      <c r="D796" s="661"/>
      <c r="E796" s="662"/>
    </row>
    <row r="797" spans="1:5" outlineLevel="1" x14ac:dyDescent="0.25">
      <c r="A797" s="660"/>
      <c r="B797" s="659"/>
      <c r="C797" s="9" t="s">
        <v>20</v>
      </c>
      <c r="D797" s="661"/>
      <c r="E797" s="662"/>
    </row>
    <row r="798" spans="1:5" outlineLevel="1" x14ac:dyDescent="0.25">
      <c r="A798" s="660"/>
      <c r="B798" s="659"/>
      <c r="C798" s="8" t="s">
        <v>19</v>
      </c>
      <c r="D798" s="661"/>
      <c r="E798" s="662"/>
    </row>
    <row r="799" spans="1:5" ht="15" customHeight="1" outlineLevel="1" x14ac:dyDescent="0.25">
      <c r="A799" s="643" t="s">
        <v>18</v>
      </c>
      <c r="B799" s="644"/>
      <c r="C799" s="644"/>
      <c r="D799" s="644"/>
      <c r="E799" s="645"/>
    </row>
    <row r="800" spans="1:5" outlineLevel="1" x14ac:dyDescent="0.25">
      <c r="A800" s="646"/>
      <c r="B800" s="647"/>
      <c r="C800" s="647"/>
      <c r="D800" s="647"/>
      <c r="E800" s="648"/>
    </row>
    <row r="801" spans="1:5" outlineLevel="2" x14ac:dyDescent="0.25">
      <c r="A801" s="405"/>
      <c r="B801" s="406"/>
      <c r="C801" s="406"/>
      <c r="D801" s="406"/>
      <c r="E801" s="407"/>
    </row>
    <row r="802" spans="1:5" outlineLevel="2" x14ac:dyDescent="0.25">
      <c r="A802" s="408"/>
      <c r="B802" s="409"/>
      <c r="C802" s="409"/>
      <c r="D802" s="409"/>
      <c r="E802" s="410"/>
    </row>
    <row r="803" spans="1:5" outlineLevel="2" x14ac:dyDescent="0.25">
      <c r="A803" s="408"/>
      <c r="B803" s="409"/>
      <c r="C803" s="409"/>
      <c r="D803" s="409"/>
      <c r="E803" s="410"/>
    </row>
    <row r="804" spans="1:5" outlineLevel="2" x14ac:dyDescent="0.25">
      <c r="A804" s="408"/>
      <c r="B804" s="409"/>
      <c r="C804" s="409"/>
      <c r="D804" s="409"/>
      <c r="E804" s="410"/>
    </row>
    <row r="805" spans="1:5" outlineLevel="2" x14ac:dyDescent="0.25">
      <c r="A805" s="408"/>
      <c r="B805" s="409"/>
      <c r="C805" s="409"/>
      <c r="D805" s="409"/>
      <c r="E805" s="410"/>
    </row>
    <row r="806" spans="1:5" outlineLevel="2" x14ac:dyDescent="0.25">
      <c r="A806" s="408"/>
      <c r="B806" s="409"/>
      <c r="C806" s="409"/>
      <c r="D806" s="409"/>
      <c r="E806" s="410"/>
    </row>
    <row r="807" spans="1:5" outlineLevel="2" x14ac:dyDescent="0.25">
      <c r="A807" s="408"/>
      <c r="B807" s="409"/>
      <c r="C807" s="409"/>
      <c r="D807" s="409"/>
      <c r="E807" s="410"/>
    </row>
    <row r="808" spans="1:5" outlineLevel="2" x14ac:dyDescent="0.25">
      <c r="A808" s="408"/>
      <c r="B808" s="409"/>
      <c r="C808" s="409"/>
      <c r="D808" s="409"/>
      <c r="E808" s="410"/>
    </row>
    <row r="809" spans="1:5" outlineLevel="2" x14ac:dyDescent="0.25">
      <c r="A809" s="408"/>
      <c r="B809" s="409"/>
      <c r="C809" s="409"/>
      <c r="D809" s="409"/>
      <c r="E809" s="410"/>
    </row>
    <row r="810" spans="1:5" outlineLevel="2" x14ac:dyDescent="0.25">
      <c r="A810" s="408"/>
      <c r="B810" s="409"/>
      <c r="C810" s="409"/>
      <c r="D810" s="409"/>
      <c r="E810" s="410"/>
    </row>
    <row r="811" spans="1:5" outlineLevel="2" x14ac:dyDescent="0.25">
      <c r="A811" s="408"/>
      <c r="B811" s="409"/>
      <c r="C811" s="409"/>
      <c r="D811" s="409"/>
      <c r="E811" s="410"/>
    </row>
    <row r="812" spans="1:5" outlineLevel="2" x14ac:dyDescent="0.25">
      <c r="A812" s="408"/>
      <c r="B812" s="409"/>
      <c r="C812" s="409"/>
      <c r="D812" s="409"/>
      <c r="E812" s="410"/>
    </row>
    <row r="813" spans="1:5" outlineLevel="2" x14ac:dyDescent="0.25">
      <c r="A813" s="408"/>
      <c r="B813" s="409"/>
      <c r="C813" s="409"/>
      <c r="D813" s="409"/>
      <c r="E813" s="410"/>
    </row>
    <row r="814" spans="1:5" outlineLevel="2" x14ac:dyDescent="0.25">
      <c r="A814" s="408"/>
      <c r="B814" s="409"/>
      <c r="C814" s="409"/>
      <c r="D814" s="409"/>
      <c r="E814" s="410"/>
    </row>
    <row r="815" spans="1:5" outlineLevel="2" x14ac:dyDescent="0.25">
      <c r="A815" s="411"/>
      <c r="B815" s="412"/>
      <c r="C815" s="412"/>
      <c r="D815" s="412"/>
      <c r="E815" s="413"/>
    </row>
    <row r="816" spans="1:5" ht="15" customHeight="1" outlineLevel="1" x14ac:dyDescent="0.25">
      <c r="A816" s="643" t="s">
        <v>17</v>
      </c>
      <c r="B816" s="644"/>
      <c r="C816" s="644"/>
      <c r="D816" s="644"/>
      <c r="E816" s="645"/>
    </row>
    <row r="817" spans="1:5" outlineLevel="1" x14ac:dyDescent="0.25">
      <c r="A817" s="414"/>
      <c r="B817" s="134"/>
      <c r="C817" s="134"/>
      <c r="D817" s="134"/>
      <c r="E817" s="415"/>
    </row>
    <row r="818" spans="1:5" outlineLevel="2" x14ac:dyDescent="0.25">
      <c r="A818" s="405"/>
      <c r="B818" s="406"/>
      <c r="C818" s="406"/>
      <c r="D818" s="406"/>
      <c r="E818" s="407"/>
    </row>
    <row r="819" spans="1:5" outlineLevel="2" x14ac:dyDescent="0.25">
      <c r="A819" s="408"/>
      <c r="B819" s="409"/>
      <c r="C819" s="409"/>
      <c r="D819" s="409"/>
      <c r="E819" s="410"/>
    </row>
    <row r="820" spans="1:5" outlineLevel="2" x14ac:dyDescent="0.25">
      <c r="A820" s="408"/>
      <c r="B820" s="409"/>
      <c r="C820" s="409"/>
      <c r="D820" s="409"/>
      <c r="E820" s="410"/>
    </row>
    <row r="821" spans="1:5" outlineLevel="2" x14ac:dyDescent="0.25">
      <c r="A821" s="408"/>
      <c r="B821" s="409"/>
      <c r="C821" s="409"/>
      <c r="D821" s="409"/>
      <c r="E821" s="410"/>
    </row>
    <row r="822" spans="1:5" outlineLevel="2" x14ac:dyDescent="0.25">
      <c r="A822" s="408"/>
      <c r="B822" s="409"/>
      <c r="C822" s="409"/>
      <c r="D822" s="409"/>
      <c r="E822" s="410"/>
    </row>
    <row r="823" spans="1:5" outlineLevel="2" x14ac:dyDescent="0.25">
      <c r="A823" s="408"/>
      <c r="B823" s="409"/>
      <c r="C823" s="409"/>
      <c r="D823" s="409"/>
      <c r="E823" s="410"/>
    </row>
    <row r="824" spans="1:5" outlineLevel="2" x14ac:dyDescent="0.25">
      <c r="A824" s="408"/>
      <c r="B824" s="409"/>
      <c r="C824" s="409"/>
      <c r="D824" s="409"/>
      <c r="E824" s="410"/>
    </row>
    <row r="825" spans="1:5" outlineLevel="2" x14ac:dyDescent="0.25">
      <c r="A825" s="408"/>
      <c r="B825" s="409"/>
      <c r="C825" s="409"/>
      <c r="D825" s="409"/>
      <c r="E825" s="410"/>
    </row>
    <row r="826" spans="1:5" outlineLevel="2" x14ac:dyDescent="0.25">
      <c r="A826" s="408"/>
      <c r="B826" s="409"/>
      <c r="C826" s="409"/>
      <c r="D826" s="409"/>
      <c r="E826" s="410"/>
    </row>
    <row r="827" spans="1:5" outlineLevel="2" x14ac:dyDescent="0.25">
      <c r="A827" s="408"/>
      <c r="B827" s="409"/>
      <c r="C827" s="409"/>
      <c r="D827" s="409"/>
      <c r="E827" s="410"/>
    </row>
    <row r="828" spans="1:5" outlineLevel="2" x14ac:dyDescent="0.25">
      <c r="A828" s="408"/>
      <c r="B828" s="409"/>
      <c r="C828" s="409"/>
      <c r="D828" s="409"/>
      <c r="E828" s="410"/>
    </row>
    <row r="829" spans="1:5" outlineLevel="2" x14ac:dyDescent="0.25">
      <c r="A829" s="408"/>
      <c r="B829" s="409"/>
      <c r="C829" s="409"/>
      <c r="D829" s="409"/>
      <c r="E829" s="410"/>
    </row>
    <row r="830" spans="1:5" outlineLevel="2" x14ac:dyDescent="0.25">
      <c r="A830" s="408"/>
      <c r="B830" s="409"/>
      <c r="C830" s="409"/>
      <c r="D830" s="409"/>
      <c r="E830" s="410"/>
    </row>
    <row r="831" spans="1:5" outlineLevel="2" x14ac:dyDescent="0.25">
      <c r="A831" s="408"/>
      <c r="B831" s="409"/>
      <c r="C831" s="409"/>
      <c r="D831" s="409"/>
      <c r="E831" s="410"/>
    </row>
    <row r="832" spans="1:5" outlineLevel="2" x14ac:dyDescent="0.25">
      <c r="A832" s="411"/>
      <c r="B832" s="412"/>
      <c r="C832" s="412"/>
      <c r="D832" s="412"/>
      <c r="E832" s="413"/>
    </row>
    <row r="833" spans="1:5" outlineLevel="1" x14ac:dyDescent="0.25">
      <c r="A833" s="652"/>
      <c r="B833" s="653"/>
      <c r="C833" s="653"/>
      <c r="D833" s="653"/>
      <c r="E833" s="654"/>
    </row>
    <row r="834" spans="1:5" ht="15" customHeight="1" outlineLevel="1" x14ac:dyDescent="0.25">
      <c r="A834" s="649" t="s">
        <v>3105</v>
      </c>
      <c r="B834" s="650"/>
      <c r="C834" s="650"/>
      <c r="D834" s="650"/>
      <c r="E834" s="651"/>
    </row>
    <row r="835" spans="1:5" ht="15" customHeight="1" outlineLevel="1" x14ac:dyDescent="0.25">
      <c r="A835" s="655" t="s">
        <v>23</v>
      </c>
      <c r="B835" s="656"/>
      <c r="C835" s="656"/>
      <c r="D835" s="657"/>
      <c r="E835" s="658"/>
    </row>
    <row r="836" spans="1:5" ht="15" customHeight="1" outlineLevel="1" x14ac:dyDescent="0.25">
      <c r="A836" s="655" t="s">
        <v>22</v>
      </c>
      <c r="B836" s="659"/>
      <c r="C836" s="9" t="s">
        <v>21</v>
      </c>
      <c r="D836" s="661"/>
      <c r="E836" s="662"/>
    </row>
    <row r="837" spans="1:5" outlineLevel="1" x14ac:dyDescent="0.25">
      <c r="A837" s="660"/>
      <c r="B837" s="659"/>
      <c r="C837" s="9" t="s">
        <v>20</v>
      </c>
      <c r="D837" s="661"/>
      <c r="E837" s="662"/>
    </row>
    <row r="838" spans="1:5" outlineLevel="1" x14ac:dyDescent="0.25">
      <c r="A838" s="660"/>
      <c r="B838" s="659"/>
      <c r="C838" s="8" t="s">
        <v>19</v>
      </c>
      <c r="D838" s="661"/>
      <c r="E838" s="662"/>
    </row>
    <row r="839" spans="1:5" ht="15" customHeight="1" outlineLevel="1" x14ac:dyDescent="0.25">
      <c r="A839" s="643" t="s">
        <v>18</v>
      </c>
      <c r="B839" s="644"/>
      <c r="C839" s="644"/>
      <c r="D839" s="644"/>
      <c r="E839" s="645"/>
    </row>
    <row r="840" spans="1:5" outlineLevel="1" x14ac:dyDescent="0.25">
      <c r="A840" s="646"/>
      <c r="B840" s="647"/>
      <c r="C840" s="647"/>
      <c r="D840" s="647"/>
      <c r="E840" s="648"/>
    </row>
    <row r="841" spans="1:5" outlineLevel="2" x14ac:dyDescent="0.25">
      <c r="A841" s="405"/>
      <c r="B841" s="406"/>
      <c r="C841" s="406"/>
      <c r="D841" s="406"/>
      <c r="E841" s="407"/>
    </row>
    <row r="842" spans="1:5" outlineLevel="2" x14ac:dyDescent="0.25">
      <c r="A842" s="408"/>
      <c r="B842" s="409"/>
      <c r="C842" s="409"/>
      <c r="D842" s="409"/>
      <c r="E842" s="410"/>
    </row>
    <row r="843" spans="1:5" outlineLevel="2" x14ac:dyDescent="0.25">
      <c r="A843" s="408"/>
      <c r="B843" s="409"/>
      <c r="C843" s="409"/>
      <c r="D843" s="409"/>
      <c r="E843" s="410"/>
    </row>
    <row r="844" spans="1:5" outlineLevel="2" x14ac:dyDescent="0.25">
      <c r="A844" s="408"/>
      <c r="B844" s="409"/>
      <c r="C844" s="409"/>
      <c r="D844" s="409"/>
      <c r="E844" s="410"/>
    </row>
    <row r="845" spans="1:5" outlineLevel="2" x14ac:dyDescent="0.25">
      <c r="A845" s="408"/>
      <c r="B845" s="409"/>
      <c r="C845" s="409"/>
      <c r="D845" s="409"/>
      <c r="E845" s="410"/>
    </row>
    <row r="846" spans="1:5" outlineLevel="2" x14ac:dyDescent="0.25">
      <c r="A846" s="408"/>
      <c r="B846" s="409"/>
      <c r="C846" s="409"/>
      <c r="D846" s="409"/>
      <c r="E846" s="410"/>
    </row>
    <row r="847" spans="1:5" outlineLevel="2" x14ac:dyDescent="0.25">
      <c r="A847" s="408"/>
      <c r="B847" s="409"/>
      <c r="C847" s="409"/>
      <c r="D847" s="409"/>
      <c r="E847" s="410"/>
    </row>
    <row r="848" spans="1:5" outlineLevel="2" x14ac:dyDescent="0.25">
      <c r="A848" s="408"/>
      <c r="B848" s="409"/>
      <c r="C848" s="409"/>
      <c r="D848" s="409"/>
      <c r="E848" s="410"/>
    </row>
    <row r="849" spans="1:5" outlineLevel="2" x14ac:dyDescent="0.25">
      <c r="A849" s="408"/>
      <c r="B849" s="409"/>
      <c r="C849" s="409"/>
      <c r="D849" s="409"/>
      <c r="E849" s="410"/>
    </row>
    <row r="850" spans="1:5" outlineLevel="2" x14ac:dyDescent="0.25">
      <c r="A850" s="408"/>
      <c r="B850" s="409"/>
      <c r="C850" s="409"/>
      <c r="D850" s="409"/>
      <c r="E850" s="410"/>
    </row>
    <row r="851" spans="1:5" outlineLevel="2" x14ac:dyDescent="0.25">
      <c r="A851" s="408"/>
      <c r="B851" s="409"/>
      <c r="C851" s="409"/>
      <c r="D851" s="409"/>
      <c r="E851" s="410"/>
    </row>
    <row r="852" spans="1:5" outlineLevel="2" x14ac:dyDescent="0.25">
      <c r="A852" s="408"/>
      <c r="B852" s="409"/>
      <c r="C852" s="409"/>
      <c r="D852" s="409"/>
      <c r="E852" s="410"/>
    </row>
    <row r="853" spans="1:5" outlineLevel="2" x14ac:dyDescent="0.25">
      <c r="A853" s="408"/>
      <c r="B853" s="409"/>
      <c r="C853" s="409"/>
      <c r="D853" s="409"/>
      <c r="E853" s="410"/>
    </row>
    <row r="854" spans="1:5" outlineLevel="2" x14ac:dyDescent="0.25">
      <c r="A854" s="408"/>
      <c r="B854" s="409"/>
      <c r="C854" s="409"/>
      <c r="D854" s="409"/>
      <c r="E854" s="410"/>
    </row>
    <row r="855" spans="1:5" outlineLevel="2" x14ac:dyDescent="0.25">
      <c r="A855" s="411"/>
      <c r="B855" s="412"/>
      <c r="C855" s="412"/>
      <c r="D855" s="412"/>
      <c r="E855" s="413"/>
    </row>
    <row r="856" spans="1:5" ht="15" customHeight="1" outlineLevel="1" x14ac:dyDescent="0.25">
      <c r="A856" s="643" t="s">
        <v>17</v>
      </c>
      <c r="B856" s="644"/>
      <c r="C856" s="644"/>
      <c r="D856" s="644"/>
      <c r="E856" s="645"/>
    </row>
    <row r="857" spans="1:5" outlineLevel="1" x14ac:dyDescent="0.25">
      <c r="A857" s="414"/>
      <c r="B857" s="134"/>
      <c r="C857" s="134"/>
      <c r="D857" s="134"/>
      <c r="E857" s="415"/>
    </row>
    <row r="858" spans="1:5" outlineLevel="2" x14ac:dyDescent="0.25">
      <c r="A858" s="405"/>
      <c r="B858" s="406"/>
      <c r="C858" s="406"/>
      <c r="D858" s="406"/>
      <c r="E858" s="407"/>
    </row>
    <row r="859" spans="1:5" outlineLevel="2" x14ac:dyDescent="0.25">
      <c r="A859" s="408"/>
      <c r="B859" s="409"/>
      <c r="C859" s="409"/>
      <c r="D859" s="409"/>
      <c r="E859" s="410"/>
    </row>
    <row r="860" spans="1:5" outlineLevel="2" x14ac:dyDescent="0.25">
      <c r="A860" s="408"/>
      <c r="B860" s="409"/>
      <c r="C860" s="409"/>
      <c r="D860" s="409"/>
      <c r="E860" s="410"/>
    </row>
    <row r="861" spans="1:5" outlineLevel="2" x14ac:dyDescent="0.25">
      <c r="A861" s="408"/>
      <c r="B861" s="409"/>
      <c r="C861" s="409"/>
      <c r="D861" s="409"/>
      <c r="E861" s="410"/>
    </row>
    <row r="862" spans="1:5" outlineLevel="2" x14ac:dyDescent="0.25">
      <c r="A862" s="408"/>
      <c r="B862" s="409"/>
      <c r="C862" s="409"/>
      <c r="D862" s="409"/>
      <c r="E862" s="410"/>
    </row>
    <row r="863" spans="1:5" outlineLevel="2" x14ac:dyDescent="0.25">
      <c r="A863" s="408"/>
      <c r="B863" s="409"/>
      <c r="C863" s="409"/>
      <c r="D863" s="409"/>
      <c r="E863" s="410"/>
    </row>
    <row r="864" spans="1:5" outlineLevel="2" x14ac:dyDescent="0.25">
      <c r="A864" s="408"/>
      <c r="B864" s="409"/>
      <c r="C864" s="409"/>
      <c r="D864" s="409"/>
      <c r="E864" s="410"/>
    </row>
    <row r="865" spans="1:5" outlineLevel="2" x14ac:dyDescent="0.25">
      <c r="A865" s="408"/>
      <c r="B865" s="409"/>
      <c r="C865" s="409"/>
      <c r="D865" s="409"/>
      <c r="E865" s="410"/>
    </row>
    <row r="866" spans="1:5" outlineLevel="2" x14ac:dyDescent="0.25">
      <c r="A866" s="408"/>
      <c r="B866" s="409"/>
      <c r="C866" s="409"/>
      <c r="D866" s="409"/>
      <c r="E866" s="410"/>
    </row>
    <row r="867" spans="1:5" outlineLevel="2" x14ac:dyDescent="0.25">
      <c r="A867" s="408"/>
      <c r="B867" s="409"/>
      <c r="C867" s="409"/>
      <c r="D867" s="409"/>
      <c r="E867" s="410"/>
    </row>
    <row r="868" spans="1:5" outlineLevel="2" x14ac:dyDescent="0.25">
      <c r="A868" s="408"/>
      <c r="B868" s="409"/>
      <c r="C868" s="409"/>
      <c r="D868" s="409"/>
      <c r="E868" s="410"/>
    </row>
    <row r="869" spans="1:5" outlineLevel="2" x14ac:dyDescent="0.25">
      <c r="A869" s="408"/>
      <c r="B869" s="409"/>
      <c r="C869" s="409"/>
      <c r="D869" s="409"/>
      <c r="E869" s="410"/>
    </row>
    <row r="870" spans="1:5" outlineLevel="2" x14ac:dyDescent="0.25">
      <c r="A870" s="408"/>
      <c r="B870" s="409"/>
      <c r="C870" s="409"/>
      <c r="D870" s="409"/>
      <c r="E870" s="410"/>
    </row>
    <row r="871" spans="1:5" outlineLevel="2" x14ac:dyDescent="0.25">
      <c r="A871" s="408"/>
      <c r="B871" s="409"/>
      <c r="C871" s="409"/>
      <c r="D871" s="409"/>
      <c r="E871" s="410"/>
    </row>
    <row r="872" spans="1:5" outlineLevel="2" x14ac:dyDescent="0.25">
      <c r="A872" s="411"/>
      <c r="B872" s="412"/>
      <c r="C872" s="412"/>
      <c r="D872" s="412"/>
      <c r="E872" s="413"/>
    </row>
    <row r="873" spans="1:5" outlineLevel="1" x14ac:dyDescent="0.25">
      <c r="A873" s="652"/>
      <c r="B873" s="653"/>
      <c r="C873" s="653"/>
      <c r="D873" s="653"/>
      <c r="E873" s="654"/>
    </row>
    <row r="874" spans="1:5" ht="15" customHeight="1" outlineLevel="1" x14ac:dyDescent="0.25">
      <c r="A874" s="649" t="s">
        <v>3105</v>
      </c>
      <c r="B874" s="650"/>
      <c r="C874" s="650"/>
      <c r="D874" s="650"/>
      <c r="E874" s="651"/>
    </row>
    <row r="875" spans="1:5" ht="15" customHeight="1" outlineLevel="1" x14ac:dyDescent="0.25">
      <c r="A875" s="655" t="s">
        <v>23</v>
      </c>
      <c r="B875" s="656"/>
      <c r="C875" s="656"/>
      <c r="D875" s="657"/>
      <c r="E875" s="658"/>
    </row>
    <row r="876" spans="1:5" ht="15" customHeight="1" outlineLevel="1" x14ac:dyDescent="0.25">
      <c r="A876" s="655" t="s">
        <v>22</v>
      </c>
      <c r="B876" s="659"/>
      <c r="C876" s="9" t="s">
        <v>21</v>
      </c>
      <c r="D876" s="661"/>
      <c r="E876" s="662"/>
    </row>
    <row r="877" spans="1:5" outlineLevel="1" x14ac:dyDescent="0.25">
      <c r="A877" s="660"/>
      <c r="B877" s="659"/>
      <c r="C877" s="9" t="s">
        <v>20</v>
      </c>
      <c r="D877" s="661"/>
      <c r="E877" s="662"/>
    </row>
    <row r="878" spans="1:5" outlineLevel="1" x14ac:dyDescent="0.25">
      <c r="A878" s="660"/>
      <c r="B878" s="659"/>
      <c r="C878" s="8" t="s">
        <v>19</v>
      </c>
      <c r="D878" s="661"/>
      <c r="E878" s="662"/>
    </row>
    <row r="879" spans="1:5" ht="15" customHeight="1" outlineLevel="1" x14ac:dyDescent="0.25">
      <c r="A879" s="643" t="s">
        <v>18</v>
      </c>
      <c r="B879" s="644"/>
      <c r="C879" s="644"/>
      <c r="D879" s="644"/>
      <c r="E879" s="645"/>
    </row>
    <row r="880" spans="1:5" outlineLevel="1" x14ac:dyDescent="0.25">
      <c r="A880" s="646"/>
      <c r="B880" s="647"/>
      <c r="C880" s="647"/>
      <c r="D880" s="647"/>
      <c r="E880" s="648"/>
    </row>
    <row r="881" spans="1:5" outlineLevel="2" x14ac:dyDescent="0.25">
      <c r="A881" s="405"/>
      <c r="B881" s="406"/>
      <c r="C881" s="406"/>
      <c r="D881" s="406"/>
      <c r="E881" s="407"/>
    </row>
    <row r="882" spans="1:5" outlineLevel="2" x14ac:dyDescent="0.25">
      <c r="A882" s="408"/>
      <c r="B882" s="409"/>
      <c r="C882" s="409"/>
      <c r="D882" s="409"/>
      <c r="E882" s="410"/>
    </row>
    <row r="883" spans="1:5" outlineLevel="2" x14ac:dyDescent="0.25">
      <c r="A883" s="408"/>
      <c r="B883" s="409"/>
      <c r="C883" s="409"/>
      <c r="D883" s="409"/>
      <c r="E883" s="410"/>
    </row>
    <row r="884" spans="1:5" outlineLevel="2" x14ac:dyDescent="0.25">
      <c r="A884" s="408"/>
      <c r="B884" s="409"/>
      <c r="C884" s="409"/>
      <c r="D884" s="409"/>
      <c r="E884" s="410"/>
    </row>
    <row r="885" spans="1:5" outlineLevel="2" x14ac:dyDescent="0.25">
      <c r="A885" s="408"/>
      <c r="B885" s="409"/>
      <c r="C885" s="409"/>
      <c r="D885" s="409"/>
      <c r="E885" s="410"/>
    </row>
    <row r="886" spans="1:5" outlineLevel="2" x14ac:dyDescent="0.25">
      <c r="A886" s="408"/>
      <c r="B886" s="409"/>
      <c r="C886" s="409"/>
      <c r="D886" s="409"/>
      <c r="E886" s="410"/>
    </row>
    <row r="887" spans="1:5" outlineLevel="2" x14ac:dyDescent="0.25">
      <c r="A887" s="408"/>
      <c r="B887" s="409"/>
      <c r="C887" s="409"/>
      <c r="D887" s="409"/>
      <c r="E887" s="410"/>
    </row>
    <row r="888" spans="1:5" outlineLevel="2" x14ac:dyDescent="0.25">
      <c r="A888" s="408"/>
      <c r="B888" s="409"/>
      <c r="C888" s="409"/>
      <c r="D888" s="409"/>
      <c r="E888" s="410"/>
    </row>
    <row r="889" spans="1:5" outlineLevel="2" x14ac:dyDescent="0.25">
      <c r="A889" s="408"/>
      <c r="B889" s="409"/>
      <c r="C889" s="409"/>
      <c r="D889" s="409"/>
      <c r="E889" s="410"/>
    </row>
    <row r="890" spans="1:5" outlineLevel="2" x14ac:dyDescent="0.25">
      <c r="A890" s="408"/>
      <c r="B890" s="409"/>
      <c r="C890" s="409"/>
      <c r="D890" s="409"/>
      <c r="E890" s="410"/>
    </row>
    <row r="891" spans="1:5" outlineLevel="2" x14ac:dyDescent="0.25">
      <c r="A891" s="408"/>
      <c r="B891" s="409"/>
      <c r="C891" s="409"/>
      <c r="D891" s="409"/>
      <c r="E891" s="410"/>
    </row>
    <row r="892" spans="1:5" outlineLevel="2" x14ac:dyDescent="0.25">
      <c r="A892" s="408"/>
      <c r="B892" s="409"/>
      <c r="C892" s="409"/>
      <c r="D892" s="409"/>
      <c r="E892" s="410"/>
    </row>
    <row r="893" spans="1:5" outlineLevel="2" x14ac:dyDescent="0.25">
      <c r="A893" s="408"/>
      <c r="B893" s="409"/>
      <c r="C893" s="409"/>
      <c r="D893" s="409"/>
      <c r="E893" s="410"/>
    </row>
    <row r="894" spans="1:5" outlineLevel="2" x14ac:dyDescent="0.25">
      <c r="A894" s="408"/>
      <c r="B894" s="409"/>
      <c r="C894" s="409"/>
      <c r="D894" s="409"/>
      <c r="E894" s="410"/>
    </row>
    <row r="895" spans="1:5" outlineLevel="2" x14ac:dyDescent="0.25">
      <c r="A895" s="411"/>
      <c r="B895" s="412"/>
      <c r="C895" s="412"/>
      <c r="D895" s="412"/>
      <c r="E895" s="413"/>
    </row>
    <row r="896" spans="1:5" ht="15" customHeight="1" outlineLevel="1" x14ac:dyDescent="0.25">
      <c r="A896" s="643" t="s">
        <v>17</v>
      </c>
      <c r="B896" s="644"/>
      <c r="C896" s="644"/>
      <c r="D896" s="644"/>
      <c r="E896" s="645"/>
    </row>
    <row r="897" spans="1:5" outlineLevel="1" x14ac:dyDescent="0.25">
      <c r="A897" s="414"/>
      <c r="B897" s="134"/>
      <c r="C897" s="134"/>
      <c r="D897" s="134"/>
      <c r="E897" s="415"/>
    </row>
    <row r="898" spans="1:5" outlineLevel="2" x14ac:dyDescent="0.25">
      <c r="A898" s="405"/>
      <c r="B898" s="406"/>
      <c r="C898" s="406"/>
      <c r="D898" s="406"/>
      <c r="E898" s="407"/>
    </row>
    <row r="899" spans="1:5" outlineLevel="2" x14ac:dyDescent="0.25">
      <c r="A899" s="408"/>
      <c r="B899" s="409"/>
      <c r="C899" s="409"/>
      <c r="D899" s="409"/>
      <c r="E899" s="410"/>
    </row>
    <row r="900" spans="1:5" outlineLevel="2" x14ac:dyDescent="0.25">
      <c r="A900" s="408"/>
      <c r="B900" s="409"/>
      <c r="C900" s="409"/>
      <c r="D900" s="409"/>
      <c r="E900" s="410"/>
    </row>
    <row r="901" spans="1:5" outlineLevel="2" x14ac:dyDescent="0.25">
      <c r="A901" s="408"/>
      <c r="B901" s="409"/>
      <c r="C901" s="409"/>
      <c r="D901" s="409"/>
      <c r="E901" s="410"/>
    </row>
    <row r="902" spans="1:5" outlineLevel="2" x14ac:dyDescent="0.25">
      <c r="A902" s="408"/>
      <c r="B902" s="409"/>
      <c r="C902" s="409"/>
      <c r="D902" s="409"/>
      <c r="E902" s="410"/>
    </row>
    <row r="903" spans="1:5" outlineLevel="2" x14ac:dyDescent="0.25">
      <c r="A903" s="408"/>
      <c r="B903" s="409"/>
      <c r="C903" s="409"/>
      <c r="D903" s="409"/>
      <c r="E903" s="410"/>
    </row>
    <row r="904" spans="1:5" outlineLevel="2" x14ac:dyDescent="0.25">
      <c r="A904" s="408"/>
      <c r="B904" s="409"/>
      <c r="C904" s="409"/>
      <c r="D904" s="409"/>
      <c r="E904" s="410"/>
    </row>
    <row r="905" spans="1:5" outlineLevel="2" x14ac:dyDescent="0.25">
      <c r="A905" s="408"/>
      <c r="B905" s="409"/>
      <c r="C905" s="409"/>
      <c r="D905" s="409"/>
      <c r="E905" s="410"/>
    </row>
    <row r="906" spans="1:5" outlineLevel="2" x14ac:dyDescent="0.25">
      <c r="A906" s="408"/>
      <c r="B906" s="409"/>
      <c r="C906" s="409"/>
      <c r="D906" s="409"/>
      <c r="E906" s="410"/>
    </row>
    <row r="907" spans="1:5" outlineLevel="2" x14ac:dyDescent="0.25">
      <c r="A907" s="408"/>
      <c r="B907" s="409"/>
      <c r="C907" s="409"/>
      <c r="D907" s="409"/>
      <c r="E907" s="410"/>
    </row>
    <row r="908" spans="1:5" outlineLevel="2" x14ac:dyDescent="0.25">
      <c r="A908" s="408"/>
      <c r="B908" s="409"/>
      <c r="C908" s="409"/>
      <c r="D908" s="409"/>
      <c r="E908" s="410"/>
    </row>
    <row r="909" spans="1:5" outlineLevel="2" x14ac:dyDescent="0.25">
      <c r="A909" s="408"/>
      <c r="B909" s="409"/>
      <c r="C909" s="409"/>
      <c r="D909" s="409"/>
      <c r="E909" s="410"/>
    </row>
    <row r="910" spans="1:5" outlineLevel="2" x14ac:dyDescent="0.25">
      <c r="A910" s="408"/>
      <c r="B910" s="409"/>
      <c r="C910" s="409"/>
      <c r="D910" s="409"/>
      <c r="E910" s="410"/>
    </row>
    <row r="911" spans="1:5" outlineLevel="2" x14ac:dyDescent="0.25">
      <c r="A911" s="408"/>
      <c r="B911" s="409"/>
      <c r="C911" s="409"/>
      <c r="D911" s="409"/>
      <c r="E911" s="410"/>
    </row>
    <row r="912" spans="1:5" outlineLevel="2" x14ac:dyDescent="0.25">
      <c r="A912" s="411"/>
      <c r="B912" s="412"/>
      <c r="C912" s="412"/>
      <c r="D912" s="412"/>
      <c r="E912" s="413"/>
    </row>
    <row r="913" spans="1:5" outlineLevel="1" x14ac:dyDescent="0.25">
      <c r="A913" s="652"/>
      <c r="B913" s="653"/>
      <c r="C913" s="653"/>
      <c r="D913" s="653"/>
      <c r="E913" s="654"/>
    </row>
    <row r="914" spans="1:5" ht="15" customHeight="1" outlineLevel="1" x14ac:dyDescent="0.25">
      <c r="A914" s="649" t="s">
        <v>3105</v>
      </c>
      <c r="B914" s="650"/>
      <c r="C914" s="650"/>
      <c r="D914" s="650"/>
      <c r="E914" s="651"/>
    </row>
    <row r="915" spans="1:5" ht="15" customHeight="1" outlineLevel="1" x14ac:dyDescent="0.25">
      <c r="A915" s="655" t="s">
        <v>23</v>
      </c>
      <c r="B915" s="656"/>
      <c r="C915" s="656"/>
      <c r="D915" s="657"/>
      <c r="E915" s="658"/>
    </row>
    <row r="916" spans="1:5" ht="15" customHeight="1" outlineLevel="1" x14ac:dyDescent="0.25">
      <c r="A916" s="655" t="s">
        <v>22</v>
      </c>
      <c r="B916" s="659"/>
      <c r="C916" s="9" t="s">
        <v>21</v>
      </c>
      <c r="D916" s="661"/>
      <c r="E916" s="662"/>
    </row>
    <row r="917" spans="1:5" outlineLevel="1" x14ac:dyDescent="0.25">
      <c r="A917" s="660"/>
      <c r="B917" s="659"/>
      <c r="C917" s="9" t="s">
        <v>20</v>
      </c>
      <c r="D917" s="661"/>
      <c r="E917" s="662"/>
    </row>
    <row r="918" spans="1:5" outlineLevel="1" x14ac:dyDescent="0.25">
      <c r="A918" s="660"/>
      <c r="B918" s="659"/>
      <c r="C918" s="8" t="s">
        <v>19</v>
      </c>
      <c r="D918" s="661"/>
      <c r="E918" s="662"/>
    </row>
    <row r="919" spans="1:5" ht="15" customHeight="1" outlineLevel="1" x14ac:dyDescent="0.25">
      <c r="A919" s="643" t="s">
        <v>18</v>
      </c>
      <c r="B919" s="644"/>
      <c r="C919" s="644"/>
      <c r="D919" s="644"/>
      <c r="E919" s="645"/>
    </row>
    <row r="920" spans="1:5" outlineLevel="1" x14ac:dyDescent="0.25">
      <c r="A920" s="646"/>
      <c r="B920" s="647"/>
      <c r="C920" s="647"/>
      <c r="D920" s="647"/>
      <c r="E920" s="648"/>
    </row>
    <row r="921" spans="1:5" outlineLevel="2" x14ac:dyDescent="0.25">
      <c r="A921" s="405"/>
      <c r="B921" s="406"/>
      <c r="C921" s="406"/>
      <c r="D921" s="406"/>
      <c r="E921" s="407"/>
    </row>
    <row r="922" spans="1:5" outlineLevel="2" x14ac:dyDescent="0.25">
      <c r="A922" s="408"/>
      <c r="B922" s="409"/>
      <c r="C922" s="409"/>
      <c r="D922" s="409"/>
      <c r="E922" s="410"/>
    </row>
    <row r="923" spans="1:5" outlineLevel="2" x14ac:dyDescent="0.25">
      <c r="A923" s="408"/>
      <c r="B923" s="409"/>
      <c r="C923" s="409"/>
      <c r="D923" s="409"/>
      <c r="E923" s="410"/>
    </row>
    <row r="924" spans="1:5" outlineLevel="2" x14ac:dyDescent="0.25">
      <c r="A924" s="408"/>
      <c r="B924" s="409"/>
      <c r="C924" s="409"/>
      <c r="D924" s="409"/>
      <c r="E924" s="410"/>
    </row>
    <row r="925" spans="1:5" outlineLevel="2" x14ac:dyDescent="0.25">
      <c r="A925" s="408"/>
      <c r="B925" s="409"/>
      <c r="C925" s="409"/>
      <c r="D925" s="409"/>
      <c r="E925" s="410"/>
    </row>
    <row r="926" spans="1:5" outlineLevel="2" x14ac:dyDescent="0.25">
      <c r="A926" s="408"/>
      <c r="B926" s="409"/>
      <c r="C926" s="409"/>
      <c r="D926" s="409"/>
      <c r="E926" s="410"/>
    </row>
    <row r="927" spans="1:5" outlineLevel="2" x14ac:dyDescent="0.25">
      <c r="A927" s="408"/>
      <c r="B927" s="409"/>
      <c r="C927" s="409"/>
      <c r="D927" s="409"/>
      <c r="E927" s="410"/>
    </row>
    <row r="928" spans="1:5" outlineLevel="2" x14ac:dyDescent="0.25">
      <c r="A928" s="408"/>
      <c r="B928" s="409"/>
      <c r="C928" s="409"/>
      <c r="D928" s="409"/>
      <c r="E928" s="410"/>
    </row>
    <row r="929" spans="1:5" outlineLevel="2" x14ac:dyDescent="0.25">
      <c r="A929" s="408"/>
      <c r="B929" s="409"/>
      <c r="C929" s="409"/>
      <c r="D929" s="409"/>
      <c r="E929" s="410"/>
    </row>
    <row r="930" spans="1:5" outlineLevel="2" x14ac:dyDescent="0.25">
      <c r="A930" s="408"/>
      <c r="B930" s="409"/>
      <c r="C930" s="409"/>
      <c r="D930" s="409"/>
      <c r="E930" s="410"/>
    </row>
    <row r="931" spans="1:5" outlineLevel="2" x14ac:dyDescent="0.25">
      <c r="A931" s="408"/>
      <c r="B931" s="409"/>
      <c r="C931" s="409"/>
      <c r="D931" s="409"/>
      <c r="E931" s="410"/>
    </row>
    <row r="932" spans="1:5" outlineLevel="2" x14ac:dyDescent="0.25">
      <c r="A932" s="408"/>
      <c r="B932" s="409"/>
      <c r="C932" s="409"/>
      <c r="D932" s="409"/>
      <c r="E932" s="410"/>
    </row>
    <row r="933" spans="1:5" outlineLevel="2" x14ac:dyDescent="0.25">
      <c r="A933" s="408"/>
      <c r="B933" s="409"/>
      <c r="C933" s="409"/>
      <c r="D933" s="409"/>
      <c r="E933" s="410"/>
    </row>
    <row r="934" spans="1:5" outlineLevel="2" x14ac:dyDescent="0.25">
      <c r="A934" s="408"/>
      <c r="B934" s="409"/>
      <c r="C934" s="409"/>
      <c r="D934" s="409"/>
      <c r="E934" s="410"/>
    </row>
    <row r="935" spans="1:5" outlineLevel="2" x14ac:dyDescent="0.25">
      <c r="A935" s="411"/>
      <c r="B935" s="412"/>
      <c r="C935" s="412"/>
      <c r="D935" s="412"/>
      <c r="E935" s="413"/>
    </row>
    <row r="936" spans="1:5" ht="15" customHeight="1" outlineLevel="1" x14ac:dyDescent="0.25">
      <c r="A936" s="643" t="s">
        <v>17</v>
      </c>
      <c r="B936" s="644"/>
      <c r="C936" s="644"/>
      <c r="D936" s="644"/>
      <c r="E936" s="645"/>
    </row>
    <row r="937" spans="1:5" outlineLevel="1" x14ac:dyDescent="0.25">
      <c r="A937" s="414"/>
      <c r="B937" s="134"/>
      <c r="C937" s="134"/>
      <c r="D937" s="134"/>
      <c r="E937" s="415"/>
    </row>
    <row r="938" spans="1:5" outlineLevel="2" x14ac:dyDescent="0.25">
      <c r="A938" s="405"/>
      <c r="B938" s="406"/>
      <c r="C938" s="406"/>
      <c r="D938" s="406"/>
      <c r="E938" s="407"/>
    </row>
    <row r="939" spans="1:5" outlineLevel="2" x14ac:dyDescent="0.25">
      <c r="A939" s="408"/>
      <c r="B939" s="409"/>
      <c r="C939" s="409"/>
      <c r="D939" s="409"/>
      <c r="E939" s="410"/>
    </row>
    <row r="940" spans="1:5" outlineLevel="2" x14ac:dyDescent="0.25">
      <c r="A940" s="408"/>
      <c r="B940" s="409"/>
      <c r="C940" s="409"/>
      <c r="D940" s="409"/>
      <c r="E940" s="410"/>
    </row>
    <row r="941" spans="1:5" outlineLevel="2" x14ac:dyDescent="0.25">
      <c r="A941" s="408"/>
      <c r="B941" s="409"/>
      <c r="C941" s="409"/>
      <c r="D941" s="409"/>
      <c r="E941" s="410"/>
    </row>
    <row r="942" spans="1:5" outlineLevel="2" x14ac:dyDescent="0.25">
      <c r="A942" s="408"/>
      <c r="B942" s="409"/>
      <c r="C942" s="409"/>
      <c r="D942" s="409"/>
      <c r="E942" s="410"/>
    </row>
    <row r="943" spans="1:5" outlineLevel="2" x14ac:dyDescent="0.25">
      <c r="A943" s="408"/>
      <c r="B943" s="409"/>
      <c r="C943" s="409"/>
      <c r="D943" s="409"/>
      <c r="E943" s="410"/>
    </row>
    <row r="944" spans="1:5" outlineLevel="2" x14ac:dyDescent="0.25">
      <c r="A944" s="408"/>
      <c r="B944" s="409"/>
      <c r="C944" s="409"/>
      <c r="D944" s="409"/>
      <c r="E944" s="410"/>
    </row>
    <row r="945" spans="1:5" outlineLevel="2" x14ac:dyDescent="0.25">
      <c r="A945" s="408"/>
      <c r="B945" s="409"/>
      <c r="C945" s="409"/>
      <c r="D945" s="409"/>
      <c r="E945" s="410"/>
    </row>
    <row r="946" spans="1:5" outlineLevel="2" x14ac:dyDescent="0.25">
      <c r="A946" s="408"/>
      <c r="B946" s="409"/>
      <c r="C946" s="409"/>
      <c r="D946" s="409"/>
      <c r="E946" s="410"/>
    </row>
    <row r="947" spans="1:5" outlineLevel="2" x14ac:dyDescent="0.25">
      <c r="A947" s="408"/>
      <c r="B947" s="409"/>
      <c r="C947" s="409"/>
      <c r="D947" s="409"/>
      <c r="E947" s="410"/>
    </row>
    <row r="948" spans="1:5" outlineLevel="2" x14ac:dyDescent="0.25">
      <c r="A948" s="408"/>
      <c r="B948" s="409"/>
      <c r="C948" s="409"/>
      <c r="D948" s="409"/>
      <c r="E948" s="410"/>
    </row>
    <row r="949" spans="1:5" outlineLevel="2" x14ac:dyDescent="0.25">
      <c r="A949" s="408"/>
      <c r="B949" s="409"/>
      <c r="C949" s="409"/>
      <c r="D949" s="409"/>
      <c r="E949" s="410"/>
    </row>
    <row r="950" spans="1:5" outlineLevel="2" x14ac:dyDescent="0.25">
      <c r="A950" s="408"/>
      <c r="B950" s="409"/>
      <c r="C950" s="409"/>
      <c r="D950" s="409"/>
      <c r="E950" s="410"/>
    </row>
    <row r="951" spans="1:5" outlineLevel="2" x14ac:dyDescent="0.25">
      <c r="A951" s="408"/>
      <c r="B951" s="409"/>
      <c r="C951" s="409"/>
      <c r="D951" s="409"/>
      <c r="E951" s="410"/>
    </row>
    <row r="952" spans="1:5" outlineLevel="2" x14ac:dyDescent="0.25">
      <c r="A952" s="411"/>
      <c r="B952" s="412"/>
      <c r="C952" s="412"/>
      <c r="D952" s="412"/>
      <c r="E952" s="413"/>
    </row>
    <row r="953" spans="1:5" outlineLevel="1" x14ac:dyDescent="0.25">
      <c r="A953" s="652"/>
      <c r="B953" s="653"/>
      <c r="C953" s="653"/>
      <c r="D953" s="653"/>
      <c r="E953" s="654"/>
    </row>
    <row r="954" spans="1:5" ht="15" customHeight="1" outlineLevel="1" x14ac:dyDescent="0.25">
      <c r="A954" s="649" t="s">
        <v>3105</v>
      </c>
      <c r="B954" s="650"/>
      <c r="C954" s="650"/>
      <c r="D954" s="650"/>
      <c r="E954" s="651"/>
    </row>
    <row r="955" spans="1:5" ht="15" customHeight="1" outlineLevel="1" x14ac:dyDescent="0.25">
      <c r="A955" s="655" t="s">
        <v>23</v>
      </c>
      <c r="B955" s="656"/>
      <c r="C955" s="656"/>
      <c r="D955" s="657"/>
      <c r="E955" s="658"/>
    </row>
    <row r="956" spans="1:5" ht="15" customHeight="1" outlineLevel="1" x14ac:dyDescent="0.25">
      <c r="A956" s="655" t="s">
        <v>22</v>
      </c>
      <c r="B956" s="659"/>
      <c r="C956" s="9" t="s">
        <v>21</v>
      </c>
      <c r="D956" s="661"/>
      <c r="E956" s="662"/>
    </row>
    <row r="957" spans="1:5" outlineLevel="1" x14ac:dyDescent="0.25">
      <c r="A957" s="660"/>
      <c r="B957" s="659"/>
      <c r="C957" s="9" t="s">
        <v>20</v>
      </c>
      <c r="D957" s="661"/>
      <c r="E957" s="662"/>
    </row>
    <row r="958" spans="1:5" outlineLevel="1" x14ac:dyDescent="0.25">
      <c r="A958" s="660"/>
      <c r="B958" s="659"/>
      <c r="C958" s="8" t="s">
        <v>19</v>
      </c>
      <c r="D958" s="661"/>
      <c r="E958" s="662"/>
    </row>
    <row r="959" spans="1:5" ht="15" customHeight="1" outlineLevel="1" x14ac:dyDescent="0.25">
      <c r="A959" s="643" t="s">
        <v>18</v>
      </c>
      <c r="B959" s="644"/>
      <c r="C959" s="644"/>
      <c r="D959" s="644"/>
      <c r="E959" s="645"/>
    </row>
    <row r="960" spans="1:5" outlineLevel="1" x14ac:dyDescent="0.25">
      <c r="A960" s="646"/>
      <c r="B960" s="647"/>
      <c r="C960" s="647"/>
      <c r="D960" s="647"/>
      <c r="E960" s="648"/>
    </row>
    <row r="961" spans="1:5" outlineLevel="2" x14ac:dyDescent="0.25">
      <c r="A961" s="405"/>
      <c r="B961" s="406"/>
      <c r="C961" s="406"/>
      <c r="D961" s="406"/>
      <c r="E961" s="407"/>
    </row>
    <row r="962" spans="1:5" outlineLevel="2" x14ac:dyDescent="0.25">
      <c r="A962" s="408"/>
      <c r="B962" s="409"/>
      <c r="C962" s="409"/>
      <c r="D962" s="409"/>
      <c r="E962" s="410"/>
    </row>
    <row r="963" spans="1:5" outlineLevel="2" x14ac:dyDescent="0.25">
      <c r="A963" s="408"/>
      <c r="B963" s="409"/>
      <c r="C963" s="409"/>
      <c r="D963" s="409"/>
      <c r="E963" s="410"/>
    </row>
    <row r="964" spans="1:5" outlineLevel="2" x14ac:dyDescent="0.25">
      <c r="A964" s="408"/>
      <c r="B964" s="409"/>
      <c r="C964" s="409"/>
      <c r="D964" s="409"/>
      <c r="E964" s="410"/>
    </row>
    <row r="965" spans="1:5" outlineLevel="2" x14ac:dyDescent="0.25">
      <c r="A965" s="408"/>
      <c r="B965" s="409"/>
      <c r="C965" s="409"/>
      <c r="D965" s="409"/>
      <c r="E965" s="410"/>
    </row>
    <row r="966" spans="1:5" outlineLevel="2" x14ac:dyDescent="0.25">
      <c r="A966" s="408"/>
      <c r="B966" s="409"/>
      <c r="C966" s="409"/>
      <c r="D966" s="409"/>
      <c r="E966" s="410"/>
    </row>
    <row r="967" spans="1:5" outlineLevel="2" x14ac:dyDescent="0.25">
      <c r="A967" s="408"/>
      <c r="B967" s="409"/>
      <c r="C967" s="409"/>
      <c r="D967" s="409"/>
      <c r="E967" s="410"/>
    </row>
    <row r="968" spans="1:5" outlineLevel="2" x14ac:dyDescent="0.25">
      <c r="A968" s="408"/>
      <c r="B968" s="409"/>
      <c r="C968" s="409"/>
      <c r="D968" s="409"/>
      <c r="E968" s="410"/>
    </row>
    <row r="969" spans="1:5" outlineLevel="2" x14ac:dyDescent="0.25">
      <c r="A969" s="408"/>
      <c r="B969" s="409"/>
      <c r="C969" s="409"/>
      <c r="D969" s="409"/>
      <c r="E969" s="410"/>
    </row>
    <row r="970" spans="1:5" outlineLevel="2" x14ac:dyDescent="0.25">
      <c r="A970" s="408"/>
      <c r="B970" s="409"/>
      <c r="C970" s="409"/>
      <c r="D970" s="409"/>
      <c r="E970" s="410"/>
    </row>
    <row r="971" spans="1:5" outlineLevel="2" x14ac:dyDescent="0.25">
      <c r="A971" s="408"/>
      <c r="B971" s="409"/>
      <c r="C971" s="409"/>
      <c r="D971" s="409"/>
      <c r="E971" s="410"/>
    </row>
    <row r="972" spans="1:5" outlineLevel="2" x14ac:dyDescent="0.25">
      <c r="A972" s="408"/>
      <c r="B972" s="409"/>
      <c r="C972" s="409"/>
      <c r="D972" s="409"/>
      <c r="E972" s="410"/>
    </row>
    <row r="973" spans="1:5" outlineLevel="2" x14ac:dyDescent="0.25">
      <c r="A973" s="408"/>
      <c r="B973" s="409"/>
      <c r="C973" s="409"/>
      <c r="D973" s="409"/>
      <c r="E973" s="410"/>
    </row>
    <row r="974" spans="1:5" outlineLevel="2" x14ac:dyDescent="0.25">
      <c r="A974" s="408"/>
      <c r="B974" s="409"/>
      <c r="C974" s="409"/>
      <c r="D974" s="409"/>
      <c r="E974" s="410"/>
    </row>
    <row r="975" spans="1:5" outlineLevel="2" x14ac:dyDescent="0.25">
      <c r="A975" s="411"/>
      <c r="B975" s="412"/>
      <c r="C975" s="412"/>
      <c r="D975" s="412"/>
      <c r="E975" s="413"/>
    </row>
    <row r="976" spans="1:5" ht="15" customHeight="1" outlineLevel="1" x14ac:dyDescent="0.25">
      <c r="A976" s="643" t="s">
        <v>17</v>
      </c>
      <c r="B976" s="644"/>
      <c r="C976" s="644"/>
      <c r="D976" s="644"/>
      <c r="E976" s="645"/>
    </row>
    <row r="977" spans="1:5" outlineLevel="1" x14ac:dyDescent="0.25">
      <c r="A977" s="414"/>
      <c r="B977" s="134"/>
      <c r="C977" s="134"/>
      <c r="D977" s="134"/>
      <c r="E977" s="415"/>
    </row>
    <row r="978" spans="1:5" outlineLevel="2" x14ac:dyDescent="0.25">
      <c r="A978" s="405"/>
      <c r="B978" s="406"/>
      <c r="C978" s="406"/>
      <c r="D978" s="406"/>
      <c r="E978" s="407"/>
    </row>
    <row r="979" spans="1:5" outlineLevel="2" x14ac:dyDescent="0.25">
      <c r="A979" s="408"/>
      <c r="B979" s="409"/>
      <c r="C979" s="409"/>
      <c r="D979" s="409"/>
      <c r="E979" s="410"/>
    </row>
    <row r="980" spans="1:5" outlineLevel="2" x14ac:dyDescent="0.25">
      <c r="A980" s="408"/>
      <c r="B980" s="409"/>
      <c r="C980" s="409"/>
      <c r="D980" s="409"/>
      <c r="E980" s="410"/>
    </row>
    <row r="981" spans="1:5" outlineLevel="2" x14ac:dyDescent="0.25">
      <c r="A981" s="408"/>
      <c r="B981" s="409"/>
      <c r="C981" s="409"/>
      <c r="D981" s="409"/>
      <c r="E981" s="410"/>
    </row>
    <row r="982" spans="1:5" outlineLevel="2" x14ac:dyDescent="0.25">
      <c r="A982" s="408"/>
      <c r="B982" s="409"/>
      <c r="C982" s="409"/>
      <c r="D982" s="409"/>
      <c r="E982" s="410"/>
    </row>
    <row r="983" spans="1:5" outlineLevel="2" x14ac:dyDescent="0.25">
      <c r="A983" s="408"/>
      <c r="B983" s="409"/>
      <c r="C983" s="409"/>
      <c r="D983" s="409"/>
      <c r="E983" s="410"/>
    </row>
    <row r="984" spans="1:5" outlineLevel="2" x14ac:dyDescent="0.25">
      <c r="A984" s="408"/>
      <c r="B984" s="409"/>
      <c r="C984" s="409"/>
      <c r="D984" s="409"/>
      <c r="E984" s="410"/>
    </row>
    <row r="985" spans="1:5" outlineLevel="2" x14ac:dyDescent="0.25">
      <c r="A985" s="408"/>
      <c r="B985" s="409"/>
      <c r="C985" s="409"/>
      <c r="D985" s="409"/>
      <c r="E985" s="410"/>
    </row>
    <row r="986" spans="1:5" outlineLevel="2" x14ac:dyDescent="0.25">
      <c r="A986" s="408"/>
      <c r="B986" s="409"/>
      <c r="C986" s="409"/>
      <c r="D986" s="409"/>
      <c r="E986" s="410"/>
    </row>
    <row r="987" spans="1:5" outlineLevel="2" x14ac:dyDescent="0.25">
      <c r="A987" s="408"/>
      <c r="B987" s="409"/>
      <c r="C987" s="409"/>
      <c r="D987" s="409"/>
      <c r="E987" s="410"/>
    </row>
    <row r="988" spans="1:5" outlineLevel="2" x14ac:dyDescent="0.25">
      <c r="A988" s="408"/>
      <c r="B988" s="409"/>
      <c r="C988" s="409"/>
      <c r="D988" s="409"/>
      <c r="E988" s="410"/>
    </row>
    <row r="989" spans="1:5" outlineLevel="2" x14ac:dyDescent="0.25">
      <c r="A989" s="408"/>
      <c r="B989" s="409"/>
      <c r="C989" s="409"/>
      <c r="D989" s="409"/>
      <c r="E989" s="410"/>
    </row>
    <row r="990" spans="1:5" outlineLevel="2" x14ac:dyDescent="0.25">
      <c r="A990" s="408"/>
      <c r="B990" s="409"/>
      <c r="C990" s="409"/>
      <c r="D990" s="409"/>
      <c r="E990" s="410"/>
    </row>
    <row r="991" spans="1:5" outlineLevel="2" x14ac:dyDescent="0.25">
      <c r="A991" s="408"/>
      <c r="B991" s="409"/>
      <c r="C991" s="409"/>
      <c r="D991" s="409"/>
      <c r="E991" s="410"/>
    </row>
    <row r="992" spans="1:5" outlineLevel="2" x14ac:dyDescent="0.25">
      <c r="A992" s="411"/>
      <c r="B992" s="412"/>
      <c r="C992" s="412"/>
      <c r="D992" s="412"/>
      <c r="E992" s="413"/>
    </row>
    <row r="993" spans="1:5" outlineLevel="1" x14ac:dyDescent="0.25">
      <c r="A993" s="652"/>
      <c r="B993" s="653"/>
      <c r="C993" s="653"/>
      <c r="D993" s="653"/>
      <c r="E993" s="654"/>
    </row>
    <row r="994" spans="1:5" ht="15" customHeight="1" outlineLevel="1" x14ac:dyDescent="0.25">
      <c r="A994" s="649" t="s">
        <v>3105</v>
      </c>
      <c r="B994" s="650"/>
      <c r="C994" s="650"/>
      <c r="D994" s="650"/>
      <c r="E994" s="651"/>
    </row>
    <row r="995" spans="1:5" ht="15" customHeight="1" outlineLevel="1" x14ac:dyDescent="0.25">
      <c r="A995" s="655" t="s">
        <v>23</v>
      </c>
      <c r="B995" s="656"/>
      <c r="C995" s="656"/>
      <c r="D995" s="657"/>
      <c r="E995" s="658"/>
    </row>
    <row r="996" spans="1:5" ht="15" customHeight="1" outlineLevel="1" x14ac:dyDescent="0.25">
      <c r="A996" s="655" t="s">
        <v>22</v>
      </c>
      <c r="B996" s="659"/>
      <c r="C996" s="9" t="s">
        <v>21</v>
      </c>
      <c r="D996" s="661"/>
      <c r="E996" s="662"/>
    </row>
    <row r="997" spans="1:5" outlineLevel="1" x14ac:dyDescent="0.25">
      <c r="A997" s="660"/>
      <c r="B997" s="659"/>
      <c r="C997" s="9" t="s">
        <v>20</v>
      </c>
      <c r="D997" s="661"/>
      <c r="E997" s="662"/>
    </row>
    <row r="998" spans="1:5" outlineLevel="1" x14ac:dyDescent="0.25">
      <c r="A998" s="660"/>
      <c r="B998" s="659"/>
      <c r="C998" s="8" t="s">
        <v>19</v>
      </c>
      <c r="D998" s="661"/>
      <c r="E998" s="662"/>
    </row>
    <row r="999" spans="1:5" ht="15" customHeight="1" outlineLevel="1" x14ac:dyDescent="0.25">
      <c r="A999" s="643" t="s">
        <v>18</v>
      </c>
      <c r="B999" s="644"/>
      <c r="C999" s="644"/>
      <c r="D999" s="644"/>
      <c r="E999" s="645"/>
    </row>
    <row r="1000" spans="1:5" outlineLevel="1" x14ac:dyDescent="0.25">
      <c r="A1000" s="646"/>
      <c r="B1000" s="647"/>
      <c r="C1000" s="647"/>
      <c r="D1000" s="647"/>
      <c r="E1000" s="648"/>
    </row>
    <row r="1001" spans="1:5" outlineLevel="2" x14ac:dyDescent="0.25">
      <c r="A1001" s="405"/>
      <c r="B1001" s="406"/>
      <c r="C1001" s="406"/>
      <c r="D1001" s="406"/>
      <c r="E1001" s="407"/>
    </row>
    <row r="1002" spans="1:5" outlineLevel="2" x14ac:dyDescent="0.25">
      <c r="A1002" s="408"/>
      <c r="B1002" s="409"/>
      <c r="C1002" s="409"/>
      <c r="D1002" s="409"/>
      <c r="E1002" s="410"/>
    </row>
    <row r="1003" spans="1:5" outlineLevel="2" x14ac:dyDescent="0.25">
      <c r="A1003" s="408"/>
      <c r="B1003" s="409"/>
      <c r="C1003" s="409"/>
      <c r="D1003" s="409"/>
      <c r="E1003" s="410"/>
    </row>
    <row r="1004" spans="1:5" outlineLevel="2" x14ac:dyDescent="0.25">
      <c r="A1004" s="408"/>
      <c r="B1004" s="409"/>
      <c r="C1004" s="409"/>
      <c r="D1004" s="409"/>
      <c r="E1004" s="410"/>
    </row>
    <row r="1005" spans="1:5" outlineLevel="2" x14ac:dyDescent="0.25">
      <c r="A1005" s="408"/>
      <c r="B1005" s="409"/>
      <c r="C1005" s="409"/>
      <c r="D1005" s="409"/>
      <c r="E1005" s="410"/>
    </row>
    <row r="1006" spans="1:5" outlineLevel="2" x14ac:dyDescent="0.25">
      <c r="A1006" s="408"/>
      <c r="B1006" s="409"/>
      <c r="C1006" s="409"/>
      <c r="D1006" s="409"/>
      <c r="E1006" s="410"/>
    </row>
    <row r="1007" spans="1:5" outlineLevel="2" x14ac:dyDescent="0.25">
      <c r="A1007" s="408"/>
      <c r="B1007" s="409"/>
      <c r="C1007" s="409"/>
      <c r="D1007" s="409"/>
      <c r="E1007" s="410"/>
    </row>
    <row r="1008" spans="1:5" outlineLevel="2" x14ac:dyDescent="0.25">
      <c r="A1008" s="408"/>
      <c r="B1008" s="409"/>
      <c r="C1008" s="409"/>
      <c r="D1008" s="409"/>
      <c r="E1008" s="410"/>
    </row>
    <row r="1009" spans="1:5" outlineLevel="2" x14ac:dyDescent="0.25">
      <c r="A1009" s="408"/>
      <c r="B1009" s="409"/>
      <c r="C1009" s="409"/>
      <c r="D1009" s="409"/>
      <c r="E1009" s="410"/>
    </row>
    <row r="1010" spans="1:5" outlineLevel="2" x14ac:dyDescent="0.25">
      <c r="A1010" s="408"/>
      <c r="B1010" s="409"/>
      <c r="C1010" s="409"/>
      <c r="D1010" s="409"/>
      <c r="E1010" s="410"/>
    </row>
    <row r="1011" spans="1:5" outlineLevel="2" x14ac:dyDescent="0.25">
      <c r="A1011" s="408"/>
      <c r="B1011" s="409"/>
      <c r="C1011" s="409"/>
      <c r="D1011" s="409"/>
      <c r="E1011" s="410"/>
    </row>
    <row r="1012" spans="1:5" outlineLevel="2" x14ac:dyDescent="0.25">
      <c r="A1012" s="408"/>
      <c r="B1012" s="409"/>
      <c r="C1012" s="409"/>
      <c r="D1012" s="409"/>
      <c r="E1012" s="410"/>
    </row>
    <row r="1013" spans="1:5" outlineLevel="2" x14ac:dyDescent="0.25">
      <c r="A1013" s="408"/>
      <c r="B1013" s="409"/>
      <c r="C1013" s="409"/>
      <c r="D1013" s="409"/>
      <c r="E1013" s="410"/>
    </row>
    <row r="1014" spans="1:5" outlineLevel="2" x14ac:dyDescent="0.25">
      <c r="A1014" s="408"/>
      <c r="B1014" s="409"/>
      <c r="C1014" s="409"/>
      <c r="D1014" s="409"/>
      <c r="E1014" s="410"/>
    </row>
    <row r="1015" spans="1:5" outlineLevel="2" x14ac:dyDescent="0.25">
      <c r="A1015" s="411"/>
      <c r="B1015" s="412"/>
      <c r="C1015" s="412"/>
      <c r="D1015" s="412"/>
      <c r="E1015" s="413"/>
    </row>
    <row r="1016" spans="1:5" ht="15" customHeight="1" outlineLevel="1" x14ac:dyDescent="0.25">
      <c r="A1016" s="643" t="s">
        <v>17</v>
      </c>
      <c r="B1016" s="644"/>
      <c r="C1016" s="644"/>
      <c r="D1016" s="644"/>
      <c r="E1016" s="645"/>
    </row>
    <row r="1017" spans="1:5" outlineLevel="1" x14ac:dyDescent="0.25">
      <c r="A1017" s="414"/>
      <c r="B1017" s="134"/>
      <c r="C1017" s="134"/>
      <c r="D1017" s="134"/>
      <c r="E1017" s="415"/>
    </row>
    <row r="1018" spans="1:5" outlineLevel="2" x14ac:dyDescent="0.25">
      <c r="A1018" s="405"/>
      <c r="B1018" s="406"/>
      <c r="C1018" s="406"/>
      <c r="D1018" s="406"/>
      <c r="E1018" s="407"/>
    </row>
    <row r="1019" spans="1:5" outlineLevel="2" x14ac:dyDescent="0.25">
      <c r="A1019" s="408"/>
      <c r="B1019" s="409"/>
      <c r="C1019" s="409"/>
      <c r="D1019" s="409"/>
      <c r="E1019" s="410"/>
    </row>
    <row r="1020" spans="1:5" outlineLevel="2" x14ac:dyDescent="0.25">
      <c r="A1020" s="408"/>
      <c r="B1020" s="409"/>
      <c r="C1020" s="409"/>
      <c r="D1020" s="409"/>
      <c r="E1020" s="410"/>
    </row>
    <row r="1021" spans="1:5" outlineLevel="2" x14ac:dyDescent="0.25">
      <c r="A1021" s="408"/>
      <c r="B1021" s="409"/>
      <c r="C1021" s="409"/>
      <c r="D1021" s="409"/>
      <c r="E1021" s="410"/>
    </row>
    <row r="1022" spans="1:5" outlineLevel="2" x14ac:dyDescent="0.25">
      <c r="A1022" s="408"/>
      <c r="B1022" s="409"/>
      <c r="C1022" s="409"/>
      <c r="D1022" s="409"/>
      <c r="E1022" s="410"/>
    </row>
    <row r="1023" spans="1:5" outlineLevel="2" x14ac:dyDescent="0.25">
      <c r="A1023" s="408"/>
      <c r="B1023" s="409"/>
      <c r="C1023" s="409"/>
      <c r="D1023" s="409"/>
      <c r="E1023" s="410"/>
    </row>
    <row r="1024" spans="1:5" outlineLevel="2" x14ac:dyDescent="0.25">
      <c r="A1024" s="408"/>
      <c r="B1024" s="409"/>
      <c r="C1024" s="409"/>
      <c r="D1024" s="409"/>
      <c r="E1024" s="410"/>
    </row>
    <row r="1025" spans="1:5" outlineLevel="2" x14ac:dyDescent="0.25">
      <c r="A1025" s="408"/>
      <c r="B1025" s="409"/>
      <c r="C1025" s="409"/>
      <c r="D1025" s="409"/>
      <c r="E1025" s="410"/>
    </row>
    <row r="1026" spans="1:5" outlineLevel="2" x14ac:dyDescent="0.25">
      <c r="A1026" s="408"/>
      <c r="B1026" s="409"/>
      <c r="C1026" s="409"/>
      <c r="D1026" s="409"/>
      <c r="E1026" s="410"/>
    </row>
    <row r="1027" spans="1:5" outlineLevel="2" x14ac:dyDescent="0.25">
      <c r="A1027" s="408"/>
      <c r="B1027" s="409"/>
      <c r="C1027" s="409"/>
      <c r="D1027" s="409"/>
      <c r="E1027" s="410"/>
    </row>
    <row r="1028" spans="1:5" outlineLevel="2" x14ac:dyDescent="0.25">
      <c r="A1028" s="408"/>
      <c r="B1028" s="409"/>
      <c r="C1028" s="409"/>
      <c r="D1028" s="409"/>
      <c r="E1028" s="410"/>
    </row>
    <row r="1029" spans="1:5" outlineLevel="2" x14ac:dyDescent="0.25">
      <c r="A1029" s="408"/>
      <c r="B1029" s="409"/>
      <c r="C1029" s="409"/>
      <c r="D1029" s="409"/>
      <c r="E1029" s="410"/>
    </row>
    <row r="1030" spans="1:5" outlineLevel="2" x14ac:dyDescent="0.25">
      <c r="A1030" s="408"/>
      <c r="B1030" s="409"/>
      <c r="C1030" s="409"/>
      <c r="D1030" s="409"/>
      <c r="E1030" s="410"/>
    </row>
    <row r="1031" spans="1:5" outlineLevel="2" x14ac:dyDescent="0.25">
      <c r="A1031" s="408"/>
      <c r="B1031" s="409"/>
      <c r="C1031" s="409"/>
      <c r="D1031" s="409"/>
      <c r="E1031" s="410"/>
    </row>
    <row r="1032" spans="1:5" outlineLevel="2" x14ac:dyDescent="0.25">
      <c r="A1032" s="411"/>
      <c r="B1032" s="412"/>
      <c r="C1032" s="412"/>
      <c r="D1032" s="412"/>
      <c r="E1032" s="413"/>
    </row>
    <row r="1033" spans="1:5" outlineLevel="1" x14ac:dyDescent="0.25">
      <c r="A1033" s="652"/>
      <c r="B1033" s="653"/>
      <c r="C1033" s="653"/>
      <c r="D1033" s="653"/>
      <c r="E1033" s="654"/>
    </row>
    <row r="1034" spans="1:5" ht="15" customHeight="1" outlineLevel="1" x14ac:dyDescent="0.25">
      <c r="A1034" s="649" t="s">
        <v>3105</v>
      </c>
      <c r="B1034" s="650"/>
      <c r="C1034" s="650"/>
      <c r="D1034" s="650"/>
      <c r="E1034" s="651"/>
    </row>
    <row r="1035" spans="1:5" ht="15" customHeight="1" outlineLevel="1" x14ac:dyDescent="0.25">
      <c r="A1035" s="655" t="s">
        <v>23</v>
      </c>
      <c r="B1035" s="656"/>
      <c r="C1035" s="656"/>
      <c r="D1035" s="657"/>
      <c r="E1035" s="658"/>
    </row>
    <row r="1036" spans="1:5" ht="15" customHeight="1" outlineLevel="1" x14ac:dyDescent="0.25">
      <c r="A1036" s="655" t="s">
        <v>22</v>
      </c>
      <c r="B1036" s="659"/>
      <c r="C1036" s="9" t="s">
        <v>21</v>
      </c>
      <c r="D1036" s="661"/>
      <c r="E1036" s="662"/>
    </row>
    <row r="1037" spans="1:5" outlineLevel="1" x14ac:dyDescent="0.25">
      <c r="A1037" s="660"/>
      <c r="B1037" s="659"/>
      <c r="C1037" s="9" t="s">
        <v>20</v>
      </c>
      <c r="D1037" s="661"/>
      <c r="E1037" s="662"/>
    </row>
    <row r="1038" spans="1:5" outlineLevel="1" x14ac:dyDescent="0.25">
      <c r="A1038" s="660"/>
      <c r="B1038" s="659"/>
      <c r="C1038" s="8" t="s">
        <v>19</v>
      </c>
      <c r="D1038" s="661"/>
      <c r="E1038" s="662"/>
    </row>
    <row r="1039" spans="1:5" ht="15" customHeight="1" outlineLevel="1" x14ac:dyDescent="0.25">
      <c r="A1039" s="643" t="s">
        <v>18</v>
      </c>
      <c r="B1039" s="644"/>
      <c r="C1039" s="644"/>
      <c r="D1039" s="644"/>
      <c r="E1039" s="645"/>
    </row>
    <row r="1040" spans="1:5" outlineLevel="1" x14ac:dyDescent="0.25">
      <c r="A1040" s="646"/>
      <c r="B1040" s="647"/>
      <c r="C1040" s="647"/>
      <c r="D1040" s="647"/>
      <c r="E1040" s="648"/>
    </row>
    <row r="1041" spans="1:5" outlineLevel="2" x14ac:dyDescent="0.25">
      <c r="A1041" s="405"/>
      <c r="B1041" s="406"/>
      <c r="C1041" s="406"/>
      <c r="D1041" s="406"/>
      <c r="E1041" s="407"/>
    </row>
    <row r="1042" spans="1:5" outlineLevel="2" x14ac:dyDescent="0.25">
      <c r="A1042" s="408"/>
      <c r="B1042" s="409"/>
      <c r="C1042" s="409"/>
      <c r="D1042" s="409"/>
      <c r="E1042" s="410"/>
    </row>
    <row r="1043" spans="1:5" outlineLevel="2" x14ac:dyDescent="0.25">
      <c r="A1043" s="408"/>
      <c r="B1043" s="409"/>
      <c r="C1043" s="409"/>
      <c r="D1043" s="409"/>
      <c r="E1043" s="410"/>
    </row>
    <row r="1044" spans="1:5" outlineLevel="2" x14ac:dyDescent="0.25">
      <c r="A1044" s="408"/>
      <c r="B1044" s="409"/>
      <c r="C1044" s="409"/>
      <c r="D1044" s="409"/>
      <c r="E1044" s="410"/>
    </row>
    <row r="1045" spans="1:5" outlineLevel="2" x14ac:dyDescent="0.25">
      <c r="A1045" s="408"/>
      <c r="B1045" s="409"/>
      <c r="C1045" s="409"/>
      <c r="D1045" s="409"/>
      <c r="E1045" s="410"/>
    </row>
    <row r="1046" spans="1:5" outlineLevel="2" x14ac:dyDescent="0.25">
      <c r="A1046" s="408"/>
      <c r="B1046" s="409"/>
      <c r="C1046" s="409"/>
      <c r="D1046" s="409"/>
      <c r="E1046" s="410"/>
    </row>
    <row r="1047" spans="1:5" outlineLevel="2" x14ac:dyDescent="0.25">
      <c r="A1047" s="408"/>
      <c r="B1047" s="409"/>
      <c r="C1047" s="409"/>
      <c r="D1047" s="409"/>
      <c r="E1047" s="410"/>
    </row>
    <row r="1048" spans="1:5" outlineLevel="2" x14ac:dyDescent="0.25">
      <c r="A1048" s="408"/>
      <c r="B1048" s="409"/>
      <c r="C1048" s="409"/>
      <c r="D1048" s="409"/>
      <c r="E1048" s="410"/>
    </row>
    <row r="1049" spans="1:5" outlineLevel="2" x14ac:dyDescent="0.25">
      <c r="A1049" s="408"/>
      <c r="B1049" s="409"/>
      <c r="C1049" s="409"/>
      <c r="D1049" s="409"/>
      <c r="E1049" s="410"/>
    </row>
    <row r="1050" spans="1:5" outlineLevel="2" x14ac:dyDescent="0.25">
      <c r="A1050" s="408"/>
      <c r="B1050" s="409"/>
      <c r="C1050" s="409"/>
      <c r="D1050" s="409"/>
      <c r="E1050" s="410"/>
    </row>
    <row r="1051" spans="1:5" outlineLevel="2" x14ac:dyDescent="0.25">
      <c r="A1051" s="408"/>
      <c r="B1051" s="409"/>
      <c r="C1051" s="409"/>
      <c r="D1051" s="409"/>
      <c r="E1051" s="410"/>
    </row>
    <row r="1052" spans="1:5" outlineLevel="2" x14ac:dyDescent="0.25">
      <c r="A1052" s="408"/>
      <c r="B1052" s="409"/>
      <c r="C1052" s="409"/>
      <c r="D1052" s="409"/>
      <c r="E1052" s="410"/>
    </row>
    <row r="1053" spans="1:5" outlineLevel="2" x14ac:dyDescent="0.25">
      <c r="A1053" s="408"/>
      <c r="B1053" s="409"/>
      <c r="C1053" s="409"/>
      <c r="D1053" s="409"/>
      <c r="E1053" s="410"/>
    </row>
    <row r="1054" spans="1:5" outlineLevel="2" x14ac:dyDescent="0.25">
      <c r="A1054" s="408"/>
      <c r="B1054" s="409"/>
      <c r="C1054" s="409"/>
      <c r="D1054" s="409"/>
      <c r="E1054" s="410"/>
    </row>
    <row r="1055" spans="1:5" outlineLevel="2" x14ac:dyDescent="0.25">
      <c r="A1055" s="411"/>
      <c r="B1055" s="412"/>
      <c r="C1055" s="412"/>
      <c r="D1055" s="412"/>
      <c r="E1055" s="413"/>
    </row>
    <row r="1056" spans="1:5" ht="15" customHeight="1" outlineLevel="1" x14ac:dyDescent="0.25">
      <c r="A1056" s="643" t="s">
        <v>17</v>
      </c>
      <c r="B1056" s="644"/>
      <c r="C1056" s="644"/>
      <c r="D1056" s="644"/>
      <c r="E1056" s="645"/>
    </row>
    <row r="1057" spans="1:5" outlineLevel="1" x14ac:dyDescent="0.25">
      <c r="A1057" s="414"/>
      <c r="B1057" s="134"/>
      <c r="C1057" s="134"/>
      <c r="D1057" s="134"/>
      <c r="E1057" s="415"/>
    </row>
    <row r="1058" spans="1:5" outlineLevel="2" x14ac:dyDescent="0.25">
      <c r="A1058" s="405"/>
      <c r="B1058" s="406"/>
      <c r="C1058" s="406"/>
      <c r="D1058" s="406"/>
      <c r="E1058" s="407"/>
    </row>
    <row r="1059" spans="1:5" outlineLevel="2" x14ac:dyDescent="0.25">
      <c r="A1059" s="408"/>
      <c r="B1059" s="409"/>
      <c r="C1059" s="409"/>
      <c r="D1059" s="409"/>
      <c r="E1059" s="410"/>
    </row>
    <row r="1060" spans="1:5" outlineLevel="2" x14ac:dyDescent="0.25">
      <c r="A1060" s="408"/>
      <c r="B1060" s="409"/>
      <c r="C1060" s="409"/>
      <c r="D1060" s="409"/>
      <c r="E1060" s="410"/>
    </row>
    <row r="1061" spans="1:5" outlineLevel="2" x14ac:dyDescent="0.25">
      <c r="A1061" s="408"/>
      <c r="B1061" s="409"/>
      <c r="C1061" s="409"/>
      <c r="D1061" s="409"/>
      <c r="E1061" s="410"/>
    </row>
    <row r="1062" spans="1:5" outlineLevel="2" x14ac:dyDescent="0.25">
      <c r="A1062" s="408"/>
      <c r="B1062" s="409"/>
      <c r="C1062" s="409"/>
      <c r="D1062" s="409"/>
      <c r="E1062" s="410"/>
    </row>
    <row r="1063" spans="1:5" outlineLevel="2" x14ac:dyDescent="0.25">
      <c r="A1063" s="408"/>
      <c r="B1063" s="409"/>
      <c r="C1063" s="409"/>
      <c r="D1063" s="409"/>
      <c r="E1063" s="410"/>
    </row>
    <row r="1064" spans="1:5" outlineLevel="2" x14ac:dyDescent="0.25">
      <c r="A1064" s="408"/>
      <c r="B1064" s="409"/>
      <c r="C1064" s="409"/>
      <c r="D1064" s="409"/>
      <c r="E1064" s="410"/>
    </row>
    <row r="1065" spans="1:5" outlineLevel="2" x14ac:dyDescent="0.25">
      <c r="A1065" s="408"/>
      <c r="B1065" s="409"/>
      <c r="C1065" s="409"/>
      <c r="D1065" s="409"/>
      <c r="E1065" s="410"/>
    </row>
    <row r="1066" spans="1:5" outlineLevel="2" x14ac:dyDescent="0.25">
      <c r="A1066" s="408"/>
      <c r="B1066" s="409"/>
      <c r="C1066" s="409"/>
      <c r="D1066" s="409"/>
      <c r="E1066" s="410"/>
    </row>
    <row r="1067" spans="1:5" outlineLevel="2" x14ac:dyDescent="0.25">
      <c r="A1067" s="408"/>
      <c r="B1067" s="409"/>
      <c r="C1067" s="409"/>
      <c r="D1067" s="409"/>
      <c r="E1067" s="410"/>
    </row>
    <row r="1068" spans="1:5" outlineLevel="2" x14ac:dyDescent="0.25">
      <c r="A1068" s="408"/>
      <c r="B1068" s="409"/>
      <c r="C1068" s="409"/>
      <c r="D1068" s="409"/>
      <c r="E1068" s="410"/>
    </row>
    <row r="1069" spans="1:5" outlineLevel="2" x14ac:dyDescent="0.25">
      <c r="A1069" s="408"/>
      <c r="B1069" s="409"/>
      <c r="C1069" s="409"/>
      <c r="D1069" s="409"/>
      <c r="E1069" s="410"/>
    </row>
    <row r="1070" spans="1:5" outlineLevel="2" x14ac:dyDescent="0.25">
      <c r="A1070" s="408"/>
      <c r="B1070" s="409"/>
      <c r="C1070" s="409"/>
      <c r="D1070" s="409"/>
      <c r="E1070" s="410"/>
    </row>
    <row r="1071" spans="1:5" outlineLevel="2" x14ac:dyDescent="0.25">
      <c r="A1071" s="408"/>
      <c r="B1071" s="409"/>
      <c r="C1071" s="409"/>
      <c r="D1071" s="409"/>
      <c r="E1071" s="410"/>
    </row>
    <row r="1072" spans="1:5" outlineLevel="2" x14ac:dyDescent="0.25">
      <c r="A1072" s="411"/>
      <c r="B1072" s="412"/>
      <c r="C1072" s="412"/>
      <c r="D1072" s="412"/>
      <c r="E1072" s="413"/>
    </row>
    <row r="1073" spans="1:5" outlineLevel="1" x14ac:dyDescent="0.25">
      <c r="A1073" s="652"/>
      <c r="B1073" s="653"/>
      <c r="C1073" s="653"/>
      <c r="D1073" s="653"/>
      <c r="E1073" s="654"/>
    </row>
    <row r="1074" spans="1:5" ht="15" customHeight="1" outlineLevel="1" x14ac:dyDescent="0.25">
      <c r="A1074" s="649" t="s">
        <v>3105</v>
      </c>
      <c r="B1074" s="650"/>
      <c r="C1074" s="650"/>
      <c r="D1074" s="650"/>
      <c r="E1074" s="651"/>
    </row>
    <row r="1075" spans="1:5" ht="15" customHeight="1" outlineLevel="1" x14ac:dyDescent="0.25">
      <c r="A1075" s="655" t="s">
        <v>23</v>
      </c>
      <c r="B1075" s="656"/>
      <c r="C1075" s="656"/>
      <c r="D1075" s="657"/>
      <c r="E1075" s="658"/>
    </row>
    <row r="1076" spans="1:5" ht="15" customHeight="1" outlineLevel="1" x14ac:dyDescent="0.25">
      <c r="A1076" s="655" t="s">
        <v>22</v>
      </c>
      <c r="B1076" s="659"/>
      <c r="C1076" s="9" t="s">
        <v>21</v>
      </c>
      <c r="D1076" s="661"/>
      <c r="E1076" s="662"/>
    </row>
    <row r="1077" spans="1:5" outlineLevel="1" x14ac:dyDescent="0.25">
      <c r="A1077" s="660"/>
      <c r="B1077" s="659"/>
      <c r="C1077" s="9" t="s">
        <v>20</v>
      </c>
      <c r="D1077" s="661"/>
      <c r="E1077" s="662"/>
    </row>
    <row r="1078" spans="1:5" outlineLevel="1" x14ac:dyDescent="0.25">
      <c r="A1078" s="660"/>
      <c r="B1078" s="659"/>
      <c r="C1078" s="8" t="s">
        <v>19</v>
      </c>
      <c r="D1078" s="661"/>
      <c r="E1078" s="662"/>
    </row>
    <row r="1079" spans="1:5" ht="15" customHeight="1" outlineLevel="1" x14ac:dyDescent="0.25">
      <c r="A1079" s="643" t="s">
        <v>18</v>
      </c>
      <c r="B1079" s="644"/>
      <c r="C1079" s="644"/>
      <c r="D1079" s="644"/>
      <c r="E1079" s="645"/>
    </row>
    <row r="1080" spans="1:5" outlineLevel="1" x14ac:dyDescent="0.25">
      <c r="A1080" s="646"/>
      <c r="B1080" s="647"/>
      <c r="C1080" s="647"/>
      <c r="D1080" s="647"/>
      <c r="E1080" s="648"/>
    </row>
    <row r="1081" spans="1:5" outlineLevel="2" x14ac:dyDescent="0.25">
      <c r="A1081" s="405"/>
      <c r="B1081" s="406"/>
      <c r="C1081" s="406"/>
      <c r="D1081" s="406"/>
      <c r="E1081" s="407"/>
    </row>
    <row r="1082" spans="1:5" outlineLevel="2" x14ac:dyDescent="0.25">
      <c r="A1082" s="408"/>
      <c r="B1082" s="409"/>
      <c r="C1082" s="409"/>
      <c r="D1082" s="409"/>
      <c r="E1082" s="410"/>
    </row>
    <row r="1083" spans="1:5" outlineLevel="2" x14ac:dyDescent="0.25">
      <c r="A1083" s="408"/>
      <c r="B1083" s="409"/>
      <c r="C1083" s="409"/>
      <c r="D1083" s="409"/>
      <c r="E1083" s="410"/>
    </row>
    <row r="1084" spans="1:5" outlineLevel="2" x14ac:dyDescent="0.25">
      <c r="A1084" s="408"/>
      <c r="B1084" s="409"/>
      <c r="C1084" s="409"/>
      <c r="D1084" s="409"/>
      <c r="E1084" s="410"/>
    </row>
    <row r="1085" spans="1:5" outlineLevel="2" x14ac:dyDescent="0.25">
      <c r="A1085" s="408"/>
      <c r="B1085" s="409"/>
      <c r="C1085" s="409"/>
      <c r="D1085" s="409"/>
      <c r="E1085" s="410"/>
    </row>
    <row r="1086" spans="1:5" outlineLevel="2" x14ac:dyDescent="0.25">
      <c r="A1086" s="408"/>
      <c r="B1086" s="409"/>
      <c r="C1086" s="409"/>
      <c r="D1086" s="409"/>
      <c r="E1086" s="410"/>
    </row>
    <row r="1087" spans="1:5" outlineLevel="2" x14ac:dyDescent="0.25">
      <c r="A1087" s="408"/>
      <c r="B1087" s="409"/>
      <c r="C1087" s="409"/>
      <c r="D1087" s="409"/>
      <c r="E1087" s="410"/>
    </row>
    <row r="1088" spans="1:5" outlineLevel="2" x14ac:dyDescent="0.25">
      <c r="A1088" s="408"/>
      <c r="B1088" s="409"/>
      <c r="C1088" s="409"/>
      <c r="D1088" s="409"/>
      <c r="E1088" s="410"/>
    </row>
    <row r="1089" spans="1:5" outlineLevel="2" x14ac:dyDescent="0.25">
      <c r="A1089" s="408"/>
      <c r="B1089" s="409"/>
      <c r="C1089" s="409"/>
      <c r="D1089" s="409"/>
      <c r="E1089" s="410"/>
    </row>
    <row r="1090" spans="1:5" outlineLevel="2" x14ac:dyDescent="0.25">
      <c r="A1090" s="408"/>
      <c r="B1090" s="409"/>
      <c r="C1090" s="409"/>
      <c r="D1090" s="409"/>
      <c r="E1090" s="410"/>
    </row>
    <row r="1091" spans="1:5" outlineLevel="2" x14ac:dyDescent="0.25">
      <c r="A1091" s="408"/>
      <c r="B1091" s="409"/>
      <c r="C1091" s="409"/>
      <c r="D1091" s="409"/>
      <c r="E1091" s="410"/>
    </row>
    <row r="1092" spans="1:5" outlineLevel="2" x14ac:dyDescent="0.25">
      <c r="A1092" s="408"/>
      <c r="B1092" s="409"/>
      <c r="C1092" s="409"/>
      <c r="D1092" s="409"/>
      <c r="E1092" s="410"/>
    </row>
    <row r="1093" spans="1:5" outlineLevel="2" x14ac:dyDescent="0.25">
      <c r="A1093" s="408"/>
      <c r="B1093" s="409"/>
      <c r="C1093" s="409"/>
      <c r="D1093" s="409"/>
      <c r="E1093" s="410"/>
    </row>
    <row r="1094" spans="1:5" outlineLevel="2" x14ac:dyDescent="0.25">
      <c r="A1094" s="408"/>
      <c r="B1094" s="409"/>
      <c r="C1094" s="409"/>
      <c r="D1094" s="409"/>
      <c r="E1094" s="410"/>
    </row>
    <row r="1095" spans="1:5" outlineLevel="2" x14ac:dyDescent="0.25">
      <c r="A1095" s="411"/>
      <c r="B1095" s="412"/>
      <c r="C1095" s="412"/>
      <c r="D1095" s="412"/>
      <c r="E1095" s="413"/>
    </row>
    <row r="1096" spans="1:5" ht="15" customHeight="1" outlineLevel="1" x14ac:dyDescent="0.25">
      <c r="A1096" s="643" t="s">
        <v>17</v>
      </c>
      <c r="B1096" s="644"/>
      <c r="C1096" s="644"/>
      <c r="D1096" s="644"/>
      <c r="E1096" s="645"/>
    </row>
    <row r="1097" spans="1:5" outlineLevel="1" x14ac:dyDescent="0.25">
      <c r="A1097" s="414"/>
      <c r="B1097" s="134"/>
      <c r="C1097" s="134"/>
      <c r="D1097" s="134"/>
      <c r="E1097" s="415"/>
    </row>
    <row r="1098" spans="1:5" outlineLevel="2" x14ac:dyDescent="0.25">
      <c r="A1098" s="405"/>
      <c r="B1098" s="406"/>
      <c r="C1098" s="406"/>
      <c r="D1098" s="406"/>
      <c r="E1098" s="407"/>
    </row>
    <row r="1099" spans="1:5" outlineLevel="2" x14ac:dyDescent="0.25">
      <c r="A1099" s="408"/>
      <c r="B1099" s="409"/>
      <c r="C1099" s="409"/>
      <c r="D1099" s="409"/>
      <c r="E1099" s="410"/>
    </row>
    <row r="1100" spans="1:5" outlineLevel="2" x14ac:dyDescent="0.25">
      <c r="A1100" s="408"/>
      <c r="B1100" s="409"/>
      <c r="C1100" s="409"/>
      <c r="D1100" s="409"/>
      <c r="E1100" s="410"/>
    </row>
    <row r="1101" spans="1:5" outlineLevel="2" x14ac:dyDescent="0.25">
      <c r="A1101" s="408"/>
      <c r="B1101" s="409"/>
      <c r="C1101" s="409"/>
      <c r="D1101" s="409"/>
      <c r="E1101" s="410"/>
    </row>
    <row r="1102" spans="1:5" outlineLevel="2" x14ac:dyDescent="0.25">
      <c r="A1102" s="408"/>
      <c r="B1102" s="409"/>
      <c r="C1102" s="409"/>
      <c r="D1102" s="409"/>
      <c r="E1102" s="410"/>
    </row>
    <row r="1103" spans="1:5" outlineLevel="2" x14ac:dyDescent="0.25">
      <c r="A1103" s="408"/>
      <c r="B1103" s="409"/>
      <c r="C1103" s="409"/>
      <c r="D1103" s="409"/>
      <c r="E1103" s="410"/>
    </row>
    <row r="1104" spans="1:5" outlineLevel="2" x14ac:dyDescent="0.25">
      <c r="A1104" s="408"/>
      <c r="B1104" s="409"/>
      <c r="C1104" s="409"/>
      <c r="D1104" s="409"/>
      <c r="E1104" s="410"/>
    </row>
    <row r="1105" spans="1:5" outlineLevel="2" x14ac:dyDescent="0.25">
      <c r="A1105" s="408"/>
      <c r="B1105" s="409"/>
      <c r="C1105" s="409"/>
      <c r="D1105" s="409"/>
      <c r="E1105" s="410"/>
    </row>
    <row r="1106" spans="1:5" outlineLevel="2" x14ac:dyDescent="0.25">
      <c r="A1106" s="408"/>
      <c r="B1106" s="409"/>
      <c r="C1106" s="409"/>
      <c r="D1106" s="409"/>
      <c r="E1106" s="410"/>
    </row>
    <row r="1107" spans="1:5" outlineLevel="2" x14ac:dyDescent="0.25">
      <c r="A1107" s="408"/>
      <c r="B1107" s="409"/>
      <c r="C1107" s="409"/>
      <c r="D1107" s="409"/>
      <c r="E1107" s="410"/>
    </row>
    <row r="1108" spans="1:5" outlineLevel="2" x14ac:dyDescent="0.25">
      <c r="A1108" s="408"/>
      <c r="B1108" s="409"/>
      <c r="C1108" s="409"/>
      <c r="D1108" s="409"/>
      <c r="E1108" s="410"/>
    </row>
    <row r="1109" spans="1:5" outlineLevel="2" x14ac:dyDescent="0.25">
      <c r="A1109" s="408"/>
      <c r="B1109" s="409"/>
      <c r="C1109" s="409"/>
      <c r="D1109" s="409"/>
      <c r="E1109" s="410"/>
    </row>
    <row r="1110" spans="1:5" outlineLevel="2" x14ac:dyDescent="0.25">
      <c r="A1110" s="408"/>
      <c r="B1110" s="409"/>
      <c r="C1110" s="409"/>
      <c r="D1110" s="409"/>
      <c r="E1110" s="410"/>
    </row>
    <row r="1111" spans="1:5" outlineLevel="2" x14ac:dyDescent="0.25">
      <c r="A1111" s="408"/>
      <c r="B1111" s="409"/>
      <c r="C1111" s="409"/>
      <c r="D1111" s="409"/>
      <c r="E1111" s="410"/>
    </row>
    <row r="1112" spans="1:5" outlineLevel="2" x14ac:dyDescent="0.25">
      <c r="A1112" s="411"/>
      <c r="B1112" s="412"/>
      <c r="C1112" s="412"/>
      <c r="D1112" s="412"/>
      <c r="E1112" s="413"/>
    </row>
    <row r="1113" spans="1:5" outlineLevel="1" x14ac:dyDescent="0.25">
      <c r="A1113" s="652"/>
      <c r="B1113" s="653"/>
      <c r="C1113" s="653"/>
      <c r="D1113" s="653"/>
      <c r="E1113" s="654"/>
    </row>
    <row r="1114" spans="1:5" ht="15" customHeight="1" outlineLevel="1" x14ac:dyDescent="0.25">
      <c r="A1114" s="649" t="s">
        <v>3105</v>
      </c>
      <c r="B1114" s="650"/>
      <c r="C1114" s="650"/>
      <c r="D1114" s="650"/>
      <c r="E1114" s="651"/>
    </row>
    <row r="1115" spans="1:5" ht="15" customHeight="1" outlineLevel="1" x14ac:dyDescent="0.25">
      <c r="A1115" s="655" t="s">
        <v>23</v>
      </c>
      <c r="B1115" s="656"/>
      <c r="C1115" s="656"/>
      <c r="D1115" s="657"/>
      <c r="E1115" s="658"/>
    </row>
    <row r="1116" spans="1:5" ht="15" customHeight="1" outlineLevel="1" x14ac:dyDescent="0.25">
      <c r="A1116" s="655" t="s">
        <v>22</v>
      </c>
      <c r="B1116" s="659"/>
      <c r="C1116" s="9" t="s">
        <v>21</v>
      </c>
      <c r="D1116" s="661"/>
      <c r="E1116" s="662"/>
    </row>
    <row r="1117" spans="1:5" outlineLevel="1" x14ac:dyDescent="0.25">
      <c r="A1117" s="660"/>
      <c r="B1117" s="659"/>
      <c r="C1117" s="9" t="s">
        <v>20</v>
      </c>
      <c r="D1117" s="661"/>
      <c r="E1117" s="662"/>
    </row>
    <row r="1118" spans="1:5" outlineLevel="1" x14ac:dyDescent="0.25">
      <c r="A1118" s="660"/>
      <c r="B1118" s="659"/>
      <c r="C1118" s="8" t="s">
        <v>19</v>
      </c>
      <c r="D1118" s="661"/>
      <c r="E1118" s="662"/>
    </row>
    <row r="1119" spans="1:5" ht="15" customHeight="1" outlineLevel="1" x14ac:dyDescent="0.25">
      <c r="A1119" s="643" t="s">
        <v>18</v>
      </c>
      <c r="B1119" s="644"/>
      <c r="C1119" s="644"/>
      <c r="D1119" s="644"/>
      <c r="E1119" s="645"/>
    </row>
    <row r="1120" spans="1:5" outlineLevel="1" x14ac:dyDescent="0.25">
      <c r="A1120" s="646"/>
      <c r="B1120" s="647"/>
      <c r="C1120" s="647"/>
      <c r="D1120" s="647"/>
      <c r="E1120" s="648"/>
    </row>
    <row r="1121" spans="1:5" outlineLevel="2" x14ac:dyDescent="0.25">
      <c r="A1121" s="405"/>
      <c r="B1121" s="406"/>
      <c r="C1121" s="406"/>
      <c r="D1121" s="406"/>
      <c r="E1121" s="407"/>
    </row>
    <row r="1122" spans="1:5" outlineLevel="2" x14ac:dyDescent="0.25">
      <c r="A1122" s="408"/>
      <c r="B1122" s="409"/>
      <c r="C1122" s="409"/>
      <c r="D1122" s="409"/>
      <c r="E1122" s="410"/>
    </row>
    <row r="1123" spans="1:5" outlineLevel="2" x14ac:dyDescent="0.25">
      <c r="A1123" s="408"/>
      <c r="B1123" s="409"/>
      <c r="C1123" s="409"/>
      <c r="D1123" s="409"/>
      <c r="E1123" s="410"/>
    </row>
    <row r="1124" spans="1:5" outlineLevel="2" x14ac:dyDescent="0.25">
      <c r="A1124" s="408"/>
      <c r="B1124" s="409"/>
      <c r="C1124" s="409"/>
      <c r="D1124" s="409"/>
      <c r="E1124" s="410"/>
    </row>
    <row r="1125" spans="1:5" outlineLevel="2" x14ac:dyDescent="0.25">
      <c r="A1125" s="408"/>
      <c r="B1125" s="409"/>
      <c r="C1125" s="409"/>
      <c r="D1125" s="409"/>
      <c r="E1125" s="410"/>
    </row>
    <row r="1126" spans="1:5" outlineLevel="2" x14ac:dyDescent="0.25">
      <c r="A1126" s="408"/>
      <c r="B1126" s="409"/>
      <c r="C1126" s="409"/>
      <c r="D1126" s="409"/>
      <c r="E1126" s="410"/>
    </row>
    <row r="1127" spans="1:5" outlineLevel="2" x14ac:dyDescent="0.25">
      <c r="A1127" s="408"/>
      <c r="B1127" s="409"/>
      <c r="C1127" s="409"/>
      <c r="D1127" s="409"/>
      <c r="E1127" s="410"/>
    </row>
    <row r="1128" spans="1:5" outlineLevel="2" x14ac:dyDescent="0.25">
      <c r="A1128" s="408"/>
      <c r="B1128" s="409"/>
      <c r="C1128" s="409"/>
      <c r="D1128" s="409"/>
      <c r="E1128" s="410"/>
    </row>
    <row r="1129" spans="1:5" outlineLevel="2" x14ac:dyDescent="0.25">
      <c r="A1129" s="408"/>
      <c r="B1129" s="409"/>
      <c r="C1129" s="409"/>
      <c r="D1129" s="409"/>
      <c r="E1129" s="410"/>
    </row>
    <row r="1130" spans="1:5" outlineLevel="2" x14ac:dyDescent="0.25">
      <c r="A1130" s="408"/>
      <c r="B1130" s="409"/>
      <c r="C1130" s="409"/>
      <c r="D1130" s="409"/>
      <c r="E1130" s="410"/>
    </row>
    <row r="1131" spans="1:5" outlineLevel="2" x14ac:dyDescent="0.25">
      <c r="A1131" s="408"/>
      <c r="B1131" s="409"/>
      <c r="C1131" s="409"/>
      <c r="D1131" s="409"/>
      <c r="E1131" s="410"/>
    </row>
    <row r="1132" spans="1:5" outlineLevel="2" x14ac:dyDescent="0.25">
      <c r="A1132" s="408"/>
      <c r="B1132" s="409"/>
      <c r="C1132" s="409"/>
      <c r="D1132" s="409"/>
      <c r="E1132" s="410"/>
    </row>
    <row r="1133" spans="1:5" outlineLevel="2" x14ac:dyDescent="0.25">
      <c r="A1133" s="408"/>
      <c r="B1133" s="409"/>
      <c r="C1133" s="409"/>
      <c r="D1133" s="409"/>
      <c r="E1133" s="410"/>
    </row>
    <row r="1134" spans="1:5" outlineLevel="2" x14ac:dyDescent="0.25">
      <c r="A1134" s="408"/>
      <c r="B1134" s="409"/>
      <c r="C1134" s="409"/>
      <c r="D1134" s="409"/>
      <c r="E1134" s="410"/>
    </row>
    <row r="1135" spans="1:5" outlineLevel="2" x14ac:dyDescent="0.25">
      <c r="A1135" s="411"/>
      <c r="B1135" s="412"/>
      <c r="C1135" s="412"/>
      <c r="D1135" s="412"/>
      <c r="E1135" s="413"/>
    </row>
    <row r="1136" spans="1:5" ht="15" customHeight="1" outlineLevel="1" x14ac:dyDescent="0.25">
      <c r="A1136" s="643" t="s">
        <v>17</v>
      </c>
      <c r="B1136" s="644"/>
      <c r="C1136" s="644"/>
      <c r="D1136" s="644"/>
      <c r="E1136" s="645"/>
    </row>
    <row r="1137" spans="1:5" outlineLevel="1" x14ac:dyDescent="0.25">
      <c r="A1137" s="414"/>
      <c r="B1137" s="134"/>
      <c r="C1137" s="134"/>
      <c r="D1137" s="134"/>
      <c r="E1137" s="415"/>
    </row>
    <row r="1138" spans="1:5" outlineLevel="2" x14ac:dyDescent="0.25">
      <c r="A1138" s="405"/>
      <c r="B1138" s="406"/>
      <c r="C1138" s="406"/>
      <c r="D1138" s="406"/>
      <c r="E1138" s="407"/>
    </row>
    <row r="1139" spans="1:5" outlineLevel="2" x14ac:dyDescent="0.25">
      <c r="A1139" s="408"/>
      <c r="B1139" s="409"/>
      <c r="C1139" s="409"/>
      <c r="D1139" s="409"/>
      <c r="E1139" s="410"/>
    </row>
    <row r="1140" spans="1:5" outlineLevel="2" x14ac:dyDescent="0.25">
      <c r="A1140" s="408"/>
      <c r="B1140" s="409"/>
      <c r="C1140" s="409"/>
      <c r="D1140" s="409"/>
      <c r="E1140" s="410"/>
    </row>
    <row r="1141" spans="1:5" outlineLevel="2" x14ac:dyDescent="0.25">
      <c r="A1141" s="408"/>
      <c r="B1141" s="409"/>
      <c r="C1141" s="409"/>
      <c r="D1141" s="409"/>
      <c r="E1141" s="410"/>
    </row>
    <row r="1142" spans="1:5" outlineLevel="2" x14ac:dyDescent="0.25">
      <c r="A1142" s="408"/>
      <c r="B1142" s="409"/>
      <c r="C1142" s="409"/>
      <c r="D1142" s="409"/>
      <c r="E1142" s="410"/>
    </row>
    <row r="1143" spans="1:5" outlineLevel="2" x14ac:dyDescent="0.25">
      <c r="A1143" s="408"/>
      <c r="B1143" s="409"/>
      <c r="C1143" s="409"/>
      <c r="D1143" s="409"/>
      <c r="E1143" s="410"/>
    </row>
    <row r="1144" spans="1:5" outlineLevel="2" x14ac:dyDescent="0.25">
      <c r="A1144" s="408"/>
      <c r="B1144" s="409"/>
      <c r="C1144" s="409"/>
      <c r="D1144" s="409"/>
      <c r="E1144" s="410"/>
    </row>
    <row r="1145" spans="1:5" outlineLevel="2" x14ac:dyDescent="0.25">
      <c r="A1145" s="408"/>
      <c r="B1145" s="409"/>
      <c r="C1145" s="409"/>
      <c r="D1145" s="409"/>
      <c r="E1145" s="410"/>
    </row>
    <row r="1146" spans="1:5" outlineLevel="2" x14ac:dyDescent="0.25">
      <c r="A1146" s="408"/>
      <c r="B1146" s="409"/>
      <c r="C1146" s="409"/>
      <c r="D1146" s="409"/>
      <c r="E1146" s="410"/>
    </row>
    <row r="1147" spans="1:5" outlineLevel="2" x14ac:dyDescent="0.25">
      <c r="A1147" s="408"/>
      <c r="B1147" s="409"/>
      <c r="C1147" s="409"/>
      <c r="D1147" s="409"/>
      <c r="E1147" s="410"/>
    </row>
    <row r="1148" spans="1:5" outlineLevel="2" x14ac:dyDescent="0.25">
      <c r="A1148" s="408"/>
      <c r="B1148" s="409"/>
      <c r="C1148" s="409"/>
      <c r="D1148" s="409"/>
      <c r="E1148" s="410"/>
    </row>
    <row r="1149" spans="1:5" outlineLevel="2" x14ac:dyDescent="0.25">
      <c r="A1149" s="408"/>
      <c r="B1149" s="409"/>
      <c r="C1149" s="409"/>
      <c r="D1149" s="409"/>
      <c r="E1149" s="410"/>
    </row>
    <row r="1150" spans="1:5" outlineLevel="2" x14ac:dyDescent="0.25">
      <c r="A1150" s="408"/>
      <c r="B1150" s="409"/>
      <c r="C1150" s="409"/>
      <c r="D1150" s="409"/>
      <c r="E1150" s="410"/>
    </row>
    <row r="1151" spans="1:5" outlineLevel="2" x14ac:dyDescent="0.25">
      <c r="A1151" s="408"/>
      <c r="B1151" s="409"/>
      <c r="C1151" s="409"/>
      <c r="D1151" s="409"/>
      <c r="E1151" s="410"/>
    </row>
    <row r="1152" spans="1:5" outlineLevel="2" x14ac:dyDescent="0.25">
      <c r="A1152" s="411"/>
      <c r="B1152" s="412"/>
      <c r="C1152" s="412"/>
      <c r="D1152" s="412"/>
      <c r="E1152" s="413"/>
    </row>
    <row r="1153" spans="1:5" outlineLevel="1" x14ac:dyDescent="0.25">
      <c r="A1153" s="652"/>
      <c r="B1153" s="653"/>
      <c r="C1153" s="653"/>
      <c r="D1153" s="653"/>
      <c r="E1153" s="654"/>
    </row>
    <row r="1154" spans="1:5" ht="15" customHeight="1" outlineLevel="1" x14ac:dyDescent="0.25">
      <c r="A1154" s="649" t="s">
        <v>3105</v>
      </c>
      <c r="B1154" s="650"/>
      <c r="C1154" s="650"/>
      <c r="D1154" s="650"/>
      <c r="E1154" s="651"/>
    </row>
    <row r="1155" spans="1:5" ht="15" customHeight="1" outlineLevel="1" x14ac:dyDescent="0.25">
      <c r="A1155" s="655" t="s">
        <v>23</v>
      </c>
      <c r="B1155" s="656"/>
      <c r="C1155" s="656"/>
      <c r="D1155" s="657"/>
      <c r="E1155" s="658"/>
    </row>
    <row r="1156" spans="1:5" ht="15" customHeight="1" outlineLevel="1" x14ac:dyDescent="0.25">
      <c r="A1156" s="655" t="s">
        <v>22</v>
      </c>
      <c r="B1156" s="659"/>
      <c r="C1156" s="9" t="s">
        <v>21</v>
      </c>
      <c r="D1156" s="661"/>
      <c r="E1156" s="662"/>
    </row>
    <row r="1157" spans="1:5" outlineLevel="1" x14ac:dyDescent="0.25">
      <c r="A1157" s="660"/>
      <c r="B1157" s="659"/>
      <c r="C1157" s="9" t="s">
        <v>20</v>
      </c>
      <c r="D1157" s="661"/>
      <c r="E1157" s="662"/>
    </row>
    <row r="1158" spans="1:5" outlineLevel="1" x14ac:dyDescent="0.25">
      <c r="A1158" s="660"/>
      <c r="B1158" s="659"/>
      <c r="C1158" s="8" t="s">
        <v>19</v>
      </c>
      <c r="D1158" s="661"/>
      <c r="E1158" s="662"/>
    </row>
    <row r="1159" spans="1:5" ht="15" customHeight="1" outlineLevel="1" x14ac:dyDescent="0.25">
      <c r="A1159" s="643" t="s">
        <v>18</v>
      </c>
      <c r="B1159" s="644"/>
      <c r="C1159" s="644"/>
      <c r="D1159" s="644"/>
      <c r="E1159" s="645"/>
    </row>
    <row r="1160" spans="1:5" outlineLevel="1" x14ac:dyDescent="0.25">
      <c r="A1160" s="646"/>
      <c r="B1160" s="647"/>
      <c r="C1160" s="647"/>
      <c r="D1160" s="647"/>
      <c r="E1160" s="648"/>
    </row>
    <row r="1161" spans="1:5" outlineLevel="2" x14ac:dyDescent="0.25">
      <c r="A1161" s="405"/>
      <c r="B1161" s="406"/>
      <c r="C1161" s="406"/>
      <c r="D1161" s="406"/>
      <c r="E1161" s="407"/>
    </row>
    <row r="1162" spans="1:5" outlineLevel="2" x14ac:dyDescent="0.25">
      <c r="A1162" s="408"/>
      <c r="B1162" s="409"/>
      <c r="C1162" s="409"/>
      <c r="D1162" s="409"/>
      <c r="E1162" s="410"/>
    </row>
    <row r="1163" spans="1:5" outlineLevel="2" x14ac:dyDescent="0.25">
      <c r="A1163" s="408"/>
      <c r="B1163" s="409"/>
      <c r="C1163" s="409"/>
      <c r="D1163" s="409"/>
      <c r="E1163" s="410"/>
    </row>
    <row r="1164" spans="1:5" outlineLevel="2" x14ac:dyDescent="0.25">
      <c r="A1164" s="408"/>
      <c r="B1164" s="409"/>
      <c r="C1164" s="409"/>
      <c r="D1164" s="409"/>
      <c r="E1164" s="410"/>
    </row>
    <row r="1165" spans="1:5" outlineLevel="2" x14ac:dyDescent="0.25">
      <c r="A1165" s="408"/>
      <c r="B1165" s="409"/>
      <c r="C1165" s="409"/>
      <c r="D1165" s="409"/>
      <c r="E1165" s="410"/>
    </row>
    <row r="1166" spans="1:5" outlineLevel="2" x14ac:dyDescent="0.25">
      <c r="A1166" s="408"/>
      <c r="B1166" s="409"/>
      <c r="C1166" s="409"/>
      <c r="D1166" s="409"/>
      <c r="E1166" s="410"/>
    </row>
    <row r="1167" spans="1:5" outlineLevel="2" x14ac:dyDescent="0.25">
      <c r="A1167" s="408"/>
      <c r="B1167" s="409"/>
      <c r="C1167" s="409"/>
      <c r="D1167" s="409"/>
      <c r="E1167" s="410"/>
    </row>
    <row r="1168" spans="1:5" outlineLevel="2" x14ac:dyDescent="0.25">
      <c r="A1168" s="408"/>
      <c r="B1168" s="409"/>
      <c r="C1168" s="409"/>
      <c r="D1168" s="409"/>
      <c r="E1168" s="410"/>
    </row>
    <row r="1169" spans="1:5" outlineLevel="2" x14ac:dyDescent="0.25">
      <c r="A1169" s="408"/>
      <c r="B1169" s="409"/>
      <c r="C1169" s="409"/>
      <c r="D1169" s="409"/>
      <c r="E1169" s="410"/>
    </row>
    <row r="1170" spans="1:5" outlineLevel="2" x14ac:dyDescent="0.25">
      <c r="A1170" s="408"/>
      <c r="B1170" s="409"/>
      <c r="C1170" s="409"/>
      <c r="D1170" s="409"/>
      <c r="E1170" s="410"/>
    </row>
    <row r="1171" spans="1:5" outlineLevel="2" x14ac:dyDescent="0.25">
      <c r="A1171" s="408"/>
      <c r="B1171" s="409"/>
      <c r="C1171" s="409"/>
      <c r="D1171" s="409"/>
      <c r="E1171" s="410"/>
    </row>
    <row r="1172" spans="1:5" outlineLevel="2" x14ac:dyDescent="0.25">
      <c r="A1172" s="408"/>
      <c r="B1172" s="409"/>
      <c r="C1172" s="409"/>
      <c r="D1172" s="409"/>
      <c r="E1172" s="410"/>
    </row>
    <row r="1173" spans="1:5" outlineLevel="2" x14ac:dyDescent="0.25">
      <c r="A1173" s="408"/>
      <c r="B1173" s="409"/>
      <c r="C1173" s="409"/>
      <c r="D1173" s="409"/>
      <c r="E1173" s="410"/>
    </row>
    <row r="1174" spans="1:5" outlineLevel="2" x14ac:dyDescent="0.25">
      <c r="A1174" s="408"/>
      <c r="B1174" s="409"/>
      <c r="C1174" s="409"/>
      <c r="D1174" s="409"/>
      <c r="E1174" s="410"/>
    </row>
    <row r="1175" spans="1:5" outlineLevel="2" x14ac:dyDescent="0.25">
      <c r="A1175" s="411"/>
      <c r="B1175" s="412"/>
      <c r="C1175" s="412"/>
      <c r="D1175" s="412"/>
      <c r="E1175" s="413"/>
    </row>
    <row r="1176" spans="1:5" ht="15" customHeight="1" outlineLevel="1" x14ac:dyDescent="0.25">
      <c r="A1176" s="643" t="s">
        <v>17</v>
      </c>
      <c r="B1176" s="644"/>
      <c r="C1176" s="644"/>
      <c r="D1176" s="644"/>
      <c r="E1176" s="645"/>
    </row>
    <row r="1177" spans="1:5" outlineLevel="1" x14ac:dyDescent="0.25">
      <c r="A1177" s="414"/>
      <c r="B1177" s="134"/>
      <c r="C1177" s="134"/>
      <c r="D1177" s="134"/>
      <c r="E1177" s="415"/>
    </row>
    <row r="1178" spans="1:5" outlineLevel="2" x14ac:dyDescent="0.25">
      <c r="A1178" s="405"/>
      <c r="B1178" s="406"/>
      <c r="C1178" s="406"/>
      <c r="D1178" s="406"/>
      <c r="E1178" s="407"/>
    </row>
    <row r="1179" spans="1:5" outlineLevel="2" x14ac:dyDescent="0.25">
      <c r="A1179" s="408"/>
      <c r="B1179" s="409"/>
      <c r="C1179" s="409"/>
      <c r="D1179" s="409"/>
      <c r="E1179" s="410"/>
    </row>
    <row r="1180" spans="1:5" outlineLevel="2" x14ac:dyDescent="0.25">
      <c r="A1180" s="408"/>
      <c r="B1180" s="409"/>
      <c r="C1180" s="409"/>
      <c r="D1180" s="409"/>
      <c r="E1180" s="410"/>
    </row>
    <row r="1181" spans="1:5" outlineLevel="2" x14ac:dyDescent="0.25">
      <c r="A1181" s="408"/>
      <c r="B1181" s="409"/>
      <c r="C1181" s="409"/>
      <c r="D1181" s="409"/>
      <c r="E1181" s="410"/>
    </row>
    <row r="1182" spans="1:5" outlineLevel="2" x14ac:dyDescent="0.25">
      <c r="A1182" s="408"/>
      <c r="B1182" s="409"/>
      <c r="C1182" s="409"/>
      <c r="D1182" s="409"/>
      <c r="E1182" s="410"/>
    </row>
    <row r="1183" spans="1:5" outlineLevel="2" x14ac:dyDescent="0.25">
      <c r="A1183" s="408"/>
      <c r="B1183" s="409"/>
      <c r="C1183" s="409"/>
      <c r="D1183" s="409"/>
      <c r="E1183" s="410"/>
    </row>
    <row r="1184" spans="1:5" outlineLevel="2" x14ac:dyDescent="0.25">
      <c r="A1184" s="408"/>
      <c r="B1184" s="409"/>
      <c r="C1184" s="409"/>
      <c r="D1184" s="409"/>
      <c r="E1184" s="410"/>
    </row>
    <row r="1185" spans="1:5" outlineLevel="2" x14ac:dyDescent="0.25">
      <c r="A1185" s="408"/>
      <c r="B1185" s="409"/>
      <c r="C1185" s="409"/>
      <c r="D1185" s="409"/>
      <c r="E1185" s="410"/>
    </row>
    <row r="1186" spans="1:5" outlineLevel="2" x14ac:dyDescent="0.25">
      <c r="A1186" s="408"/>
      <c r="B1186" s="409"/>
      <c r="C1186" s="409"/>
      <c r="D1186" s="409"/>
      <c r="E1186" s="410"/>
    </row>
    <row r="1187" spans="1:5" outlineLevel="2" x14ac:dyDescent="0.25">
      <c r="A1187" s="408"/>
      <c r="B1187" s="409"/>
      <c r="C1187" s="409"/>
      <c r="D1187" s="409"/>
      <c r="E1187" s="410"/>
    </row>
    <row r="1188" spans="1:5" outlineLevel="2" x14ac:dyDescent="0.25">
      <c r="A1188" s="408"/>
      <c r="B1188" s="409"/>
      <c r="C1188" s="409"/>
      <c r="D1188" s="409"/>
      <c r="E1188" s="410"/>
    </row>
    <row r="1189" spans="1:5" outlineLevel="2" x14ac:dyDescent="0.25">
      <c r="A1189" s="408"/>
      <c r="B1189" s="409"/>
      <c r="C1189" s="409"/>
      <c r="D1189" s="409"/>
      <c r="E1189" s="410"/>
    </row>
    <row r="1190" spans="1:5" outlineLevel="2" x14ac:dyDescent="0.25">
      <c r="A1190" s="408"/>
      <c r="B1190" s="409"/>
      <c r="C1190" s="409"/>
      <c r="D1190" s="409"/>
      <c r="E1190" s="410"/>
    </row>
    <row r="1191" spans="1:5" outlineLevel="2" x14ac:dyDescent="0.25">
      <c r="A1191" s="408"/>
      <c r="B1191" s="409"/>
      <c r="C1191" s="409"/>
      <c r="D1191" s="409"/>
      <c r="E1191" s="410"/>
    </row>
    <row r="1192" spans="1:5" outlineLevel="2" x14ac:dyDescent="0.25">
      <c r="A1192" s="411"/>
      <c r="B1192" s="412"/>
      <c r="C1192" s="412"/>
      <c r="D1192" s="412"/>
      <c r="E1192" s="413"/>
    </row>
    <row r="1193" spans="1:5" outlineLevel="1" x14ac:dyDescent="0.25">
      <c r="A1193" s="652"/>
      <c r="B1193" s="653"/>
      <c r="C1193" s="653"/>
      <c r="D1193" s="653"/>
      <c r="E1193" s="654"/>
    </row>
    <row r="1194" spans="1:5" ht="15" customHeight="1" outlineLevel="1" x14ac:dyDescent="0.25">
      <c r="A1194" s="649" t="s">
        <v>3105</v>
      </c>
      <c r="B1194" s="650"/>
      <c r="C1194" s="650"/>
      <c r="D1194" s="650"/>
      <c r="E1194" s="651"/>
    </row>
    <row r="1195" spans="1:5" ht="15" customHeight="1" outlineLevel="1" x14ac:dyDescent="0.25">
      <c r="A1195" s="655" t="s">
        <v>23</v>
      </c>
      <c r="B1195" s="656"/>
      <c r="C1195" s="656"/>
      <c r="D1195" s="657"/>
      <c r="E1195" s="658"/>
    </row>
    <row r="1196" spans="1:5" ht="15" customHeight="1" outlineLevel="1" x14ac:dyDescent="0.25">
      <c r="A1196" s="655" t="s">
        <v>22</v>
      </c>
      <c r="B1196" s="659"/>
      <c r="C1196" s="9" t="s">
        <v>21</v>
      </c>
      <c r="D1196" s="661"/>
      <c r="E1196" s="662"/>
    </row>
    <row r="1197" spans="1:5" outlineLevel="1" x14ac:dyDescent="0.25">
      <c r="A1197" s="660"/>
      <c r="B1197" s="659"/>
      <c r="C1197" s="9" t="s">
        <v>20</v>
      </c>
      <c r="D1197" s="661"/>
      <c r="E1197" s="662"/>
    </row>
    <row r="1198" spans="1:5" outlineLevel="1" x14ac:dyDescent="0.25">
      <c r="A1198" s="660"/>
      <c r="B1198" s="659"/>
      <c r="C1198" s="8" t="s">
        <v>19</v>
      </c>
      <c r="D1198" s="661"/>
      <c r="E1198" s="662"/>
    </row>
    <row r="1199" spans="1:5" ht="15" customHeight="1" outlineLevel="1" x14ac:dyDescent="0.25">
      <c r="A1199" s="643" t="s">
        <v>18</v>
      </c>
      <c r="B1199" s="644"/>
      <c r="C1199" s="644"/>
      <c r="D1199" s="644"/>
      <c r="E1199" s="645"/>
    </row>
    <row r="1200" spans="1:5" outlineLevel="1" x14ac:dyDescent="0.25">
      <c r="A1200" s="646"/>
      <c r="B1200" s="647"/>
      <c r="C1200" s="647"/>
      <c r="D1200" s="647"/>
      <c r="E1200" s="648"/>
    </row>
    <row r="1201" spans="1:5" outlineLevel="2" x14ac:dyDescent="0.25">
      <c r="A1201" s="405"/>
      <c r="B1201" s="406"/>
      <c r="C1201" s="406"/>
      <c r="D1201" s="406"/>
      <c r="E1201" s="407"/>
    </row>
    <row r="1202" spans="1:5" outlineLevel="2" x14ac:dyDescent="0.25">
      <c r="A1202" s="408"/>
      <c r="B1202" s="409"/>
      <c r="C1202" s="409"/>
      <c r="D1202" s="409"/>
      <c r="E1202" s="410"/>
    </row>
    <row r="1203" spans="1:5" outlineLevel="2" x14ac:dyDescent="0.25">
      <c r="A1203" s="408"/>
      <c r="B1203" s="409"/>
      <c r="C1203" s="409"/>
      <c r="D1203" s="409"/>
      <c r="E1203" s="410"/>
    </row>
    <row r="1204" spans="1:5" outlineLevel="2" x14ac:dyDescent="0.25">
      <c r="A1204" s="408"/>
      <c r="B1204" s="409"/>
      <c r="C1204" s="409"/>
      <c r="D1204" s="409"/>
      <c r="E1204" s="410"/>
    </row>
    <row r="1205" spans="1:5" outlineLevel="2" x14ac:dyDescent="0.25">
      <c r="A1205" s="408"/>
      <c r="B1205" s="409"/>
      <c r="C1205" s="409"/>
      <c r="D1205" s="409"/>
      <c r="E1205" s="410"/>
    </row>
    <row r="1206" spans="1:5" outlineLevel="2" x14ac:dyDescent="0.25">
      <c r="A1206" s="408"/>
      <c r="B1206" s="409"/>
      <c r="C1206" s="409"/>
      <c r="D1206" s="409"/>
      <c r="E1206" s="410"/>
    </row>
    <row r="1207" spans="1:5" outlineLevel="2" x14ac:dyDescent="0.25">
      <c r="A1207" s="408"/>
      <c r="B1207" s="409"/>
      <c r="C1207" s="409"/>
      <c r="D1207" s="409"/>
      <c r="E1207" s="410"/>
    </row>
    <row r="1208" spans="1:5" outlineLevel="2" x14ac:dyDescent="0.25">
      <c r="A1208" s="408"/>
      <c r="B1208" s="409"/>
      <c r="C1208" s="409"/>
      <c r="D1208" s="409"/>
      <c r="E1208" s="410"/>
    </row>
    <row r="1209" spans="1:5" outlineLevel="2" x14ac:dyDescent="0.25">
      <c r="A1209" s="408"/>
      <c r="B1209" s="409"/>
      <c r="C1209" s="409"/>
      <c r="D1209" s="409"/>
      <c r="E1209" s="410"/>
    </row>
    <row r="1210" spans="1:5" outlineLevel="2" x14ac:dyDescent="0.25">
      <c r="A1210" s="408"/>
      <c r="B1210" s="409"/>
      <c r="C1210" s="409"/>
      <c r="D1210" s="409"/>
      <c r="E1210" s="410"/>
    </row>
    <row r="1211" spans="1:5" outlineLevel="2" x14ac:dyDescent="0.25">
      <c r="A1211" s="408"/>
      <c r="B1211" s="409"/>
      <c r="C1211" s="409"/>
      <c r="D1211" s="409"/>
      <c r="E1211" s="410"/>
    </row>
    <row r="1212" spans="1:5" outlineLevel="2" x14ac:dyDescent="0.25">
      <c r="A1212" s="408"/>
      <c r="B1212" s="409"/>
      <c r="C1212" s="409"/>
      <c r="D1212" s="409"/>
      <c r="E1212" s="410"/>
    </row>
    <row r="1213" spans="1:5" outlineLevel="2" x14ac:dyDescent="0.25">
      <c r="A1213" s="408"/>
      <c r="B1213" s="409"/>
      <c r="C1213" s="409"/>
      <c r="D1213" s="409"/>
      <c r="E1213" s="410"/>
    </row>
    <row r="1214" spans="1:5" outlineLevel="2" x14ac:dyDescent="0.25">
      <c r="A1214" s="408"/>
      <c r="B1214" s="409"/>
      <c r="C1214" s="409"/>
      <c r="D1214" s="409"/>
      <c r="E1214" s="410"/>
    </row>
    <row r="1215" spans="1:5" outlineLevel="2" x14ac:dyDescent="0.25">
      <c r="A1215" s="411"/>
      <c r="B1215" s="412"/>
      <c r="C1215" s="412"/>
      <c r="D1215" s="412"/>
      <c r="E1215" s="413"/>
    </row>
    <row r="1216" spans="1:5" ht="15" customHeight="1" outlineLevel="1" x14ac:dyDescent="0.25">
      <c r="A1216" s="643" t="s">
        <v>17</v>
      </c>
      <c r="B1216" s="644"/>
      <c r="C1216" s="644"/>
      <c r="D1216" s="644"/>
      <c r="E1216" s="645"/>
    </row>
    <row r="1217" spans="1:5" outlineLevel="1" x14ac:dyDescent="0.25">
      <c r="A1217" s="414"/>
      <c r="B1217" s="134"/>
      <c r="C1217" s="134"/>
      <c r="D1217" s="134"/>
      <c r="E1217" s="415"/>
    </row>
    <row r="1218" spans="1:5" outlineLevel="1" x14ac:dyDescent="0.25">
      <c r="A1218" s="405"/>
      <c r="B1218" s="406"/>
      <c r="C1218" s="406"/>
      <c r="D1218" s="406"/>
      <c r="E1218" s="407"/>
    </row>
    <row r="1219" spans="1:5" outlineLevel="1" x14ac:dyDescent="0.25">
      <c r="A1219" s="408"/>
      <c r="B1219" s="409"/>
      <c r="C1219" s="409"/>
      <c r="D1219" s="409"/>
      <c r="E1219" s="410"/>
    </row>
    <row r="1220" spans="1:5" outlineLevel="1" x14ac:dyDescent="0.25">
      <c r="A1220" s="408"/>
      <c r="B1220" s="409"/>
      <c r="C1220" s="409"/>
      <c r="D1220" s="409"/>
      <c r="E1220" s="410"/>
    </row>
    <row r="1221" spans="1:5" outlineLevel="1" x14ac:dyDescent="0.25">
      <c r="A1221" s="408"/>
      <c r="B1221" s="409"/>
      <c r="C1221" s="409"/>
      <c r="D1221" s="409"/>
      <c r="E1221" s="410"/>
    </row>
    <row r="1222" spans="1:5" outlineLevel="1" x14ac:dyDescent="0.25">
      <c r="A1222" s="408"/>
      <c r="B1222" s="409"/>
      <c r="C1222" s="409"/>
      <c r="D1222" s="409"/>
      <c r="E1222" s="410"/>
    </row>
    <row r="1223" spans="1:5" outlineLevel="1" x14ac:dyDescent="0.25">
      <c r="A1223" s="408"/>
      <c r="B1223" s="409"/>
      <c r="C1223" s="409"/>
      <c r="D1223" s="409"/>
      <c r="E1223" s="410"/>
    </row>
    <row r="1224" spans="1:5" outlineLevel="1" x14ac:dyDescent="0.25">
      <c r="A1224" s="408"/>
      <c r="B1224" s="409"/>
      <c r="C1224" s="409"/>
      <c r="D1224" s="409"/>
      <c r="E1224" s="410"/>
    </row>
    <row r="1225" spans="1:5" outlineLevel="1" x14ac:dyDescent="0.25">
      <c r="A1225" s="408"/>
      <c r="B1225" s="409"/>
      <c r="C1225" s="409"/>
      <c r="D1225" s="409"/>
      <c r="E1225" s="410"/>
    </row>
    <row r="1226" spans="1:5" outlineLevel="1" x14ac:dyDescent="0.25">
      <c r="A1226" s="408"/>
      <c r="B1226" s="409"/>
      <c r="C1226" s="409"/>
      <c r="D1226" s="409"/>
      <c r="E1226" s="410"/>
    </row>
    <row r="1227" spans="1:5" outlineLevel="1" x14ac:dyDescent="0.25">
      <c r="A1227" s="408"/>
      <c r="B1227" s="409"/>
      <c r="C1227" s="409"/>
      <c r="D1227" s="409"/>
      <c r="E1227" s="410"/>
    </row>
    <row r="1228" spans="1:5" outlineLevel="1" x14ac:dyDescent="0.25">
      <c r="A1228" s="408"/>
      <c r="B1228" s="409"/>
      <c r="C1228" s="409"/>
      <c r="D1228" s="409"/>
      <c r="E1228" s="410"/>
    </row>
    <row r="1229" spans="1:5" outlineLevel="1" x14ac:dyDescent="0.25">
      <c r="A1229" s="408"/>
      <c r="B1229" s="409"/>
      <c r="C1229" s="409"/>
      <c r="D1229" s="409"/>
      <c r="E1229" s="410"/>
    </row>
    <row r="1230" spans="1:5" outlineLevel="1" x14ac:dyDescent="0.25">
      <c r="A1230" s="408"/>
      <c r="B1230" s="409"/>
      <c r="C1230" s="409"/>
      <c r="D1230" s="409"/>
      <c r="E1230" s="410"/>
    </row>
    <row r="1231" spans="1:5" outlineLevel="1" x14ac:dyDescent="0.25">
      <c r="A1231" s="408"/>
      <c r="B1231" s="409"/>
      <c r="C1231" s="409"/>
      <c r="D1231" s="409"/>
      <c r="E1231" s="410"/>
    </row>
    <row r="1232" spans="1:5" outlineLevel="1" x14ac:dyDescent="0.25">
      <c r="A1232" s="411"/>
      <c r="B1232" s="412"/>
      <c r="C1232" s="412"/>
      <c r="D1232" s="412"/>
      <c r="E1232" s="413"/>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row r="1292" spans="1:5" x14ac:dyDescent="0.25">
      <c r="A1292" s="7"/>
      <c r="B1292" s="7"/>
      <c r="C1292" s="7"/>
      <c r="D1292" s="7"/>
      <c r="E1292" s="7"/>
    </row>
    <row r="1293" spans="1:5" x14ac:dyDescent="0.25">
      <c r="A1293" s="7"/>
      <c r="B1293" s="7"/>
      <c r="C1293" s="7"/>
      <c r="D1293" s="7"/>
      <c r="E1293" s="7"/>
    </row>
    <row r="1294" spans="1:5" x14ac:dyDescent="0.25">
      <c r="A1294" s="7"/>
      <c r="B1294" s="7"/>
      <c r="C1294" s="7"/>
      <c r="D1294" s="7"/>
      <c r="E1294" s="7"/>
    </row>
    <row r="1295" spans="1:5" x14ac:dyDescent="0.25">
      <c r="A1295" s="7"/>
      <c r="B1295" s="7"/>
      <c r="C1295" s="7"/>
      <c r="D1295" s="7"/>
      <c r="E1295" s="7"/>
    </row>
    <row r="1296" spans="1:5" x14ac:dyDescent="0.25">
      <c r="A1296" s="7"/>
      <c r="B1296" s="7"/>
      <c r="C1296" s="7"/>
      <c r="D1296" s="7"/>
      <c r="E1296" s="7"/>
    </row>
    <row r="1297" spans="1:5" x14ac:dyDescent="0.25">
      <c r="A1297" s="7"/>
      <c r="B1297" s="7"/>
      <c r="C1297" s="7"/>
      <c r="D1297" s="7"/>
      <c r="E1297" s="7"/>
    </row>
    <row r="1298" spans="1:5" x14ac:dyDescent="0.25">
      <c r="A1298" s="7"/>
      <c r="B1298" s="7"/>
      <c r="C1298" s="7"/>
      <c r="D1298" s="7"/>
      <c r="E1298" s="7"/>
    </row>
    <row r="1299" spans="1:5" x14ac:dyDescent="0.25">
      <c r="A1299" s="7"/>
      <c r="B1299" s="7"/>
      <c r="C1299" s="7"/>
      <c r="D1299" s="7"/>
      <c r="E1299" s="7"/>
    </row>
    <row r="1300" spans="1:5" x14ac:dyDescent="0.25">
      <c r="A1300" s="7"/>
      <c r="B1300" s="7"/>
      <c r="C1300" s="7"/>
      <c r="D1300" s="7"/>
      <c r="E1300" s="7"/>
    </row>
    <row r="1301" spans="1:5" x14ac:dyDescent="0.25">
      <c r="A1301" s="7"/>
      <c r="B1301" s="7"/>
      <c r="C1301" s="7"/>
      <c r="D1301" s="7"/>
      <c r="E1301" s="7"/>
    </row>
    <row r="1302" spans="1:5" x14ac:dyDescent="0.25">
      <c r="A1302" s="7"/>
      <c r="B1302" s="7"/>
      <c r="C1302" s="7"/>
      <c r="D1302" s="7"/>
      <c r="E1302" s="7"/>
    </row>
    <row r="1303" spans="1:5" x14ac:dyDescent="0.25">
      <c r="A1303" s="7"/>
      <c r="B1303" s="7"/>
      <c r="C1303" s="7"/>
      <c r="D1303" s="7"/>
      <c r="E1303" s="7"/>
    </row>
    <row r="1304" spans="1:5" x14ac:dyDescent="0.25">
      <c r="A1304" s="7"/>
      <c r="B1304" s="7"/>
      <c r="C1304" s="7"/>
      <c r="D1304" s="7"/>
      <c r="E1304" s="7"/>
    </row>
    <row r="1305" spans="1:5" x14ac:dyDescent="0.25">
      <c r="A1305" s="7"/>
      <c r="B1305" s="7"/>
      <c r="C1305" s="7"/>
      <c r="D1305" s="7"/>
      <c r="E1305" s="7"/>
    </row>
    <row r="1306" spans="1:5" x14ac:dyDescent="0.25">
      <c r="A1306" s="7"/>
      <c r="B1306" s="7"/>
      <c r="C1306" s="7"/>
      <c r="D1306" s="7"/>
      <c r="E1306" s="7"/>
    </row>
    <row r="1307" spans="1:5" x14ac:dyDescent="0.25">
      <c r="A1307" s="7"/>
      <c r="B1307" s="7"/>
      <c r="C1307" s="7"/>
      <c r="D1307" s="7"/>
      <c r="E1307" s="7"/>
    </row>
    <row r="1308" spans="1:5" x14ac:dyDescent="0.25">
      <c r="A1308" s="7"/>
      <c r="B1308" s="7"/>
      <c r="C1308" s="7"/>
      <c r="D1308" s="7"/>
      <c r="E1308" s="7"/>
    </row>
    <row r="1309" spans="1:5" x14ac:dyDescent="0.25">
      <c r="A1309" s="7"/>
      <c r="B1309" s="7"/>
      <c r="C1309" s="7"/>
      <c r="D1309" s="7"/>
      <c r="E1309" s="7"/>
    </row>
    <row r="1310" spans="1:5" x14ac:dyDescent="0.25">
      <c r="A1310" s="7"/>
      <c r="B1310" s="7"/>
      <c r="C1310" s="7"/>
      <c r="D1310" s="7"/>
      <c r="E1310" s="7"/>
    </row>
    <row r="1311" spans="1:5" x14ac:dyDescent="0.25">
      <c r="A1311" s="7"/>
      <c r="B1311" s="7"/>
      <c r="C1311" s="7"/>
      <c r="D1311" s="7"/>
      <c r="E1311" s="7"/>
    </row>
    <row r="1312" spans="1:5" x14ac:dyDescent="0.25">
      <c r="A1312" s="7"/>
      <c r="B1312" s="7"/>
      <c r="C1312" s="7"/>
      <c r="D1312" s="7"/>
      <c r="E1312" s="7"/>
    </row>
    <row r="1313" spans="1:5" x14ac:dyDescent="0.25">
      <c r="A1313" s="7"/>
      <c r="B1313" s="7"/>
      <c r="C1313" s="7"/>
      <c r="D1313" s="7"/>
      <c r="E1313" s="7"/>
    </row>
    <row r="1314" spans="1:5" x14ac:dyDescent="0.25">
      <c r="A1314" s="7"/>
      <c r="B1314" s="7"/>
      <c r="C1314" s="7"/>
      <c r="D1314" s="7"/>
      <c r="E1314" s="7"/>
    </row>
  </sheetData>
  <mergeCells count="365">
    <mergeCell ref="A161:E16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55:E55"/>
    <mergeCell ref="E30:E31"/>
    <mergeCell ref="A32:E32"/>
    <mergeCell ref="A33:E33"/>
    <mergeCell ref="D34:E34"/>
    <mergeCell ref="D35:E35"/>
    <mergeCell ref="D77:E77"/>
    <mergeCell ref="D78:E78"/>
    <mergeCell ref="A119:E119"/>
    <mergeCell ref="A79:E79"/>
    <mergeCell ref="A75:C75"/>
    <mergeCell ref="D75:E75"/>
    <mergeCell ref="A76:B78"/>
    <mergeCell ref="D76:E76"/>
    <mergeCell ref="A74:E74"/>
    <mergeCell ref="A73:E73"/>
    <mergeCell ref="A39:E39"/>
    <mergeCell ref="A80:E80"/>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395:C395"/>
    <mergeCell ref="A280:E280"/>
    <mergeCell ref="A296:E296"/>
    <mergeCell ref="A314:E314"/>
    <mergeCell ref="A315:C315"/>
    <mergeCell ref="D315:E315"/>
    <mergeCell ref="A316:B318"/>
    <mergeCell ref="D316:E316"/>
    <mergeCell ref="A256:E256"/>
    <mergeCell ref="D278:E278"/>
    <mergeCell ref="A279:E279"/>
    <mergeCell ref="A480:E480"/>
    <mergeCell ref="A396:B398"/>
    <mergeCell ref="D396:E396"/>
    <mergeCell ref="D397:E397"/>
    <mergeCell ref="D398:E398"/>
    <mergeCell ref="A399:E399"/>
    <mergeCell ref="A400:E400"/>
    <mergeCell ref="A496:E496"/>
    <mergeCell ref="D317:E317"/>
    <mergeCell ref="D318:E318"/>
    <mergeCell ref="A319:E319"/>
    <mergeCell ref="A320:E320"/>
    <mergeCell ref="A416:E416"/>
    <mergeCell ref="A354:E354"/>
    <mergeCell ref="A355:C355"/>
    <mergeCell ref="D355:E355"/>
    <mergeCell ref="A356:B358"/>
    <mergeCell ref="D356:E356"/>
    <mergeCell ref="D357:E357"/>
    <mergeCell ref="D358:E358"/>
    <mergeCell ref="A359:E359"/>
    <mergeCell ref="A360:E360"/>
    <mergeCell ref="A376:E376"/>
    <mergeCell ref="A394:E394"/>
    <mergeCell ref="A456:E456"/>
    <mergeCell ref="A474:E474"/>
    <mergeCell ref="A475:C475"/>
    <mergeCell ref="D475:E475"/>
    <mergeCell ref="A476:B478"/>
    <mergeCell ref="D476:E476"/>
    <mergeCell ref="D477:E477"/>
    <mergeCell ref="D478:E478"/>
    <mergeCell ref="A479:E479"/>
    <mergeCell ref="A434:E434"/>
    <mergeCell ref="A435:C435"/>
    <mergeCell ref="D435:E435"/>
    <mergeCell ref="A436:B438"/>
    <mergeCell ref="D436:E436"/>
    <mergeCell ref="D437:E437"/>
    <mergeCell ref="D438:E438"/>
    <mergeCell ref="A439:E439"/>
    <mergeCell ref="A440:E440"/>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1159:E1159"/>
    <mergeCell ref="A1160:E1160"/>
    <mergeCell ref="A1176:E1176"/>
    <mergeCell ref="A1119:E1119"/>
    <mergeCell ref="A1120:E1120"/>
    <mergeCell ref="A153:E153"/>
    <mergeCell ref="A193:E193"/>
    <mergeCell ref="A233:E233"/>
    <mergeCell ref="A273:E273"/>
    <mergeCell ref="A313:E313"/>
    <mergeCell ref="A353:E353"/>
    <mergeCell ref="A393:E393"/>
    <mergeCell ref="A433:E433"/>
    <mergeCell ref="A473:E473"/>
    <mergeCell ref="D395:E395"/>
    <mergeCell ref="A239:E239"/>
    <mergeCell ref="A240:E240"/>
    <mergeCell ref="A336:E336"/>
    <mergeCell ref="A274:E274"/>
    <mergeCell ref="A275:C275"/>
    <mergeCell ref="D275:E275"/>
    <mergeCell ref="A276:B278"/>
    <mergeCell ref="D276:E276"/>
    <mergeCell ref="D277:E277"/>
    <mergeCell ref="A1193:E1193"/>
    <mergeCell ref="A1216:E1216"/>
    <mergeCell ref="A1194:E1194"/>
    <mergeCell ref="A1195:C1195"/>
    <mergeCell ref="D1195:E1195"/>
    <mergeCell ref="A1196:B1198"/>
    <mergeCell ref="D1196:E1196"/>
    <mergeCell ref="D1197:E1197"/>
    <mergeCell ref="D1198:E1198"/>
    <mergeCell ref="A1200:E1200"/>
    <mergeCell ref="A1199:E1199"/>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D995:E995"/>
    <mergeCell ref="A996:B998"/>
    <mergeCell ref="D918:E918"/>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D1118:E1118"/>
    <mergeCell ref="A1113:E1113"/>
    <mergeCell ref="A1153:E1153"/>
    <mergeCell ref="A1039:E1039"/>
    <mergeCell ref="A1040:E1040"/>
    <mergeCell ref="A1056:E1056"/>
    <mergeCell ref="A994:E994"/>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6:E996"/>
    <mergeCell ref="D997:E997"/>
    <mergeCell ref="D998:E998"/>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H27" sqref="H27"/>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721"/>
      <c r="B3" s="721"/>
      <c r="C3" s="721"/>
      <c r="D3" s="721"/>
      <c r="E3" s="721"/>
    </row>
    <row r="4" spans="1:5" ht="20.100000000000001" customHeight="1" x14ac:dyDescent="0.25">
      <c r="A4" s="722" t="s">
        <v>881</v>
      </c>
      <c r="B4" s="723"/>
      <c r="C4" s="723"/>
      <c r="D4" s="723"/>
      <c r="E4" s="726" t="s">
        <v>3179</v>
      </c>
    </row>
    <row r="5" spans="1:5" ht="31.5" customHeight="1" thickBot="1" x14ac:dyDescent="0.3">
      <c r="A5" s="724"/>
      <c r="B5" s="725"/>
      <c r="C5" s="725"/>
      <c r="D5" s="725"/>
      <c r="E5" s="727"/>
    </row>
    <row r="6" spans="1:5" ht="15.75" thickBot="1" x14ac:dyDescent="0.3">
      <c r="A6" s="877" t="str">
        <f>Obsah!A32</f>
        <v>Informace platné k datu</v>
      </c>
      <c r="B6" s="878"/>
      <c r="C6" s="1038"/>
      <c r="D6" s="114" t="str">
        <f>Obsah!C32</f>
        <v>(30/06/2015)</v>
      </c>
      <c r="E6" s="110"/>
    </row>
    <row r="7" spans="1:5" ht="15" customHeight="1" x14ac:dyDescent="0.25">
      <c r="A7" s="1039" t="s">
        <v>889</v>
      </c>
      <c r="B7" s="1042" t="s">
        <v>67</v>
      </c>
      <c r="C7" s="182" t="s">
        <v>54</v>
      </c>
      <c r="D7" s="181"/>
      <c r="E7" s="1045" t="s">
        <v>3149</v>
      </c>
    </row>
    <row r="8" spans="1:5" ht="15" customHeight="1" x14ac:dyDescent="0.25">
      <c r="A8" s="1040"/>
      <c r="B8" s="1043"/>
      <c r="C8" s="28" t="s">
        <v>51</v>
      </c>
      <c r="D8" s="27"/>
      <c r="E8" s="1046"/>
    </row>
    <row r="9" spans="1:5" ht="15" customHeight="1" x14ac:dyDescent="0.25">
      <c r="A9" s="1040"/>
      <c r="B9" s="1043"/>
      <c r="C9" s="12" t="s">
        <v>63</v>
      </c>
      <c r="D9" s="23"/>
      <c r="E9" s="1046"/>
    </row>
    <row r="10" spans="1:5" ht="15" customHeight="1" x14ac:dyDescent="0.25">
      <c r="A10" s="1040"/>
      <c r="B10" s="1043"/>
      <c r="C10" s="12" t="s">
        <v>888</v>
      </c>
      <c r="D10" s="180"/>
      <c r="E10" s="1046"/>
    </row>
    <row r="11" spans="1:5" ht="15" customHeight="1" x14ac:dyDescent="0.25">
      <c r="A11" s="1040"/>
      <c r="B11" s="1043"/>
      <c r="C11" s="12" t="s">
        <v>886</v>
      </c>
      <c r="D11" s="179"/>
      <c r="E11" s="1046"/>
    </row>
    <row r="12" spans="1:5" ht="15" customHeight="1" thickBot="1" x14ac:dyDescent="0.3">
      <c r="A12" s="1041"/>
      <c r="B12" s="1044"/>
      <c r="C12" s="28" t="s">
        <v>887</v>
      </c>
      <c r="D12" s="178"/>
      <c r="E12" s="1047"/>
    </row>
    <row r="13" spans="1:5" ht="15" hidden="1" customHeight="1" outlineLevel="1" x14ac:dyDescent="0.25">
      <c r="A13" s="1039" t="s">
        <v>889</v>
      </c>
      <c r="B13" s="1042" t="s">
        <v>67</v>
      </c>
      <c r="C13" s="256" t="s">
        <v>54</v>
      </c>
      <c r="D13" s="181"/>
      <c r="E13" s="691" t="s">
        <v>44</v>
      </c>
    </row>
    <row r="14" spans="1:5" ht="15" hidden="1" customHeight="1" outlineLevel="1" x14ac:dyDescent="0.25">
      <c r="A14" s="1040"/>
      <c r="B14" s="1043"/>
      <c r="C14" s="28" t="s">
        <v>51</v>
      </c>
      <c r="D14" s="27"/>
      <c r="E14" s="736"/>
    </row>
    <row r="15" spans="1:5" hidden="1" outlineLevel="1" x14ac:dyDescent="0.25">
      <c r="A15" s="1040"/>
      <c r="B15" s="1043"/>
      <c r="C15" s="257" t="s">
        <v>63</v>
      </c>
      <c r="D15" s="23"/>
      <c r="E15" s="736"/>
    </row>
    <row r="16" spans="1:5" ht="15" hidden="1" customHeight="1" outlineLevel="1" x14ac:dyDescent="0.25">
      <c r="A16" s="1040"/>
      <c r="B16" s="1043"/>
      <c r="C16" s="257" t="s">
        <v>888</v>
      </c>
      <c r="D16" s="180"/>
      <c r="E16" s="736"/>
    </row>
    <row r="17" spans="1:5" hidden="1" outlineLevel="1" x14ac:dyDescent="0.25">
      <c r="A17" s="1040"/>
      <c r="B17" s="1043"/>
      <c r="C17" s="257" t="s">
        <v>886</v>
      </c>
      <c r="D17" s="179"/>
      <c r="E17" s="736"/>
    </row>
    <row r="18" spans="1:5" ht="15" hidden="1" customHeight="1" outlineLevel="1" thickBot="1" x14ac:dyDescent="0.3">
      <c r="A18" s="1041"/>
      <c r="B18" s="1044"/>
      <c r="C18" s="28" t="s">
        <v>887</v>
      </c>
      <c r="D18" s="178"/>
      <c r="E18" s="692"/>
    </row>
    <row r="19" spans="1:5" ht="15" hidden="1" customHeight="1" outlineLevel="1" x14ac:dyDescent="0.25">
      <c r="A19" s="1039" t="s">
        <v>889</v>
      </c>
      <c r="B19" s="1042" t="s">
        <v>67</v>
      </c>
      <c r="C19" s="256" t="s">
        <v>54</v>
      </c>
      <c r="D19" s="181"/>
      <c r="E19" s="691" t="s">
        <v>44</v>
      </c>
    </row>
    <row r="20" spans="1:5" ht="15" hidden="1" customHeight="1" outlineLevel="1" x14ac:dyDescent="0.25">
      <c r="A20" s="1040"/>
      <c r="B20" s="1043"/>
      <c r="C20" s="28" t="s">
        <v>51</v>
      </c>
      <c r="D20" s="27"/>
      <c r="E20" s="736"/>
    </row>
    <row r="21" spans="1:5" hidden="1" outlineLevel="1" x14ac:dyDescent="0.25">
      <c r="A21" s="1040"/>
      <c r="B21" s="1043"/>
      <c r="C21" s="257" t="s">
        <v>63</v>
      </c>
      <c r="D21" s="23"/>
      <c r="E21" s="736"/>
    </row>
    <row r="22" spans="1:5" hidden="1" outlineLevel="1" x14ac:dyDescent="0.25">
      <c r="A22" s="1040"/>
      <c r="B22" s="1043"/>
      <c r="C22" s="257" t="s">
        <v>888</v>
      </c>
      <c r="D22" s="180"/>
      <c r="E22" s="736"/>
    </row>
    <row r="23" spans="1:5" ht="15" hidden="1" customHeight="1" outlineLevel="1" x14ac:dyDescent="0.25">
      <c r="A23" s="1040"/>
      <c r="B23" s="1043"/>
      <c r="C23" s="257" t="s">
        <v>886</v>
      </c>
      <c r="D23" s="179"/>
      <c r="E23" s="736"/>
    </row>
    <row r="24" spans="1:5" ht="15" hidden="1" customHeight="1" outlineLevel="1" thickBot="1" x14ac:dyDescent="0.3">
      <c r="A24" s="1041"/>
      <c r="B24" s="1044"/>
      <c r="C24" s="28" t="s">
        <v>887</v>
      </c>
      <c r="D24" s="178"/>
      <c r="E24" s="692"/>
    </row>
    <row r="25" spans="1:5" ht="15" hidden="1" customHeight="1" outlineLevel="1" x14ac:dyDescent="0.25">
      <c r="A25" s="1039" t="s">
        <v>889</v>
      </c>
      <c r="B25" s="1042" t="s">
        <v>67</v>
      </c>
      <c r="C25" s="256" t="s">
        <v>54</v>
      </c>
      <c r="D25" s="181"/>
      <c r="E25" s="691" t="s">
        <v>44</v>
      </c>
    </row>
    <row r="26" spans="1:5" hidden="1" outlineLevel="1" x14ac:dyDescent="0.25">
      <c r="A26" s="1040"/>
      <c r="B26" s="1043"/>
      <c r="C26" s="28" t="s">
        <v>51</v>
      </c>
      <c r="D26" s="27"/>
      <c r="E26" s="736"/>
    </row>
    <row r="27" spans="1:5" hidden="1" outlineLevel="1" x14ac:dyDescent="0.25">
      <c r="A27" s="1040"/>
      <c r="B27" s="1043"/>
      <c r="C27" s="257" t="s">
        <v>63</v>
      </c>
      <c r="D27" s="23"/>
      <c r="E27" s="736"/>
    </row>
    <row r="28" spans="1:5" hidden="1" outlineLevel="1" x14ac:dyDescent="0.25">
      <c r="A28" s="1040"/>
      <c r="B28" s="1043"/>
      <c r="C28" s="257" t="s">
        <v>888</v>
      </c>
      <c r="D28" s="180"/>
      <c r="E28" s="736"/>
    </row>
    <row r="29" spans="1:5" ht="15" hidden="1" customHeight="1" outlineLevel="1" x14ac:dyDescent="0.25">
      <c r="A29" s="1040"/>
      <c r="B29" s="1043"/>
      <c r="C29" s="257" t="s">
        <v>886</v>
      </c>
      <c r="D29" s="179"/>
      <c r="E29" s="736"/>
    </row>
    <row r="30" spans="1:5" ht="15" hidden="1" customHeight="1" outlineLevel="1" thickBot="1" x14ac:dyDescent="0.3">
      <c r="A30" s="1041"/>
      <c r="B30" s="1044"/>
      <c r="C30" s="28" t="s">
        <v>887</v>
      </c>
      <c r="D30" s="178"/>
      <c r="E30" s="692"/>
    </row>
    <row r="31" spans="1:5" ht="15" hidden="1" customHeight="1" outlineLevel="1" x14ac:dyDescent="0.25">
      <c r="A31" s="1039" t="s">
        <v>889</v>
      </c>
      <c r="B31" s="1042" t="s">
        <v>67</v>
      </c>
      <c r="C31" s="256" t="s">
        <v>54</v>
      </c>
      <c r="D31" s="181"/>
      <c r="E31" s="691" t="s">
        <v>44</v>
      </c>
    </row>
    <row r="32" spans="1:5" hidden="1" outlineLevel="1" x14ac:dyDescent="0.25">
      <c r="A32" s="1040"/>
      <c r="B32" s="1043"/>
      <c r="C32" s="28" t="s">
        <v>51</v>
      </c>
      <c r="D32" s="27"/>
      <c r="E32" s="736"/>
    </row>
    <row r="33" spans="1:5" hidden="1" outlineLevel="1" x14ac:dyDescent="0.25">
      <c r="A33" s="1040"/>
      <c r="B33" s="1043"/>
      <c r="C33" s="257" t="s">
        <v>63</v>
      </c>
      <c r="D33" s="23"/>
      <c r="E33" s="736"/>
    </row>
    <row r="34" spans="1:5" hidden="1" outlineLevel="1" x14ac:dyDescent="0.25">
      <c r="A34" s="1040"/>
      <c r="B34" s="1043"/>
      <c r="C34" s="257" t="s">
        <v>888</v>
      </c>
      <c r="D34" s="180"/>
      <c r="E34" s="736"/>
    </row>
    <row r="35" spans="1:5" ht="15" hidden="1" customHeight="1" outlineLevel="1" x14ac:dyDescent="0.25">
      <c r="A35" s="1040"/>
      <c r="B35" s="1043"/>
      <c r="C35" s="257" t="s">
        <v>886</v>
      </c>
      <c r="D35" s="179"/>
      <c r="E35" s="736"/>
    </row>
    <row r="36" spans="1:5" ht="15" hidden="1" customHeight="1" outlineLevel="1" thickBot="1" x14ac:dyDescent="0.3">
      <c r="A36" s="1041"/>
      <c r="B36" s="1044"/>
      <c r="C36" s="28" t="s">
        <v>887</v>
      </c>
      <c r="D36" s="178"/>
      <c r="E36" s="692"/>
    </row>
    <row r="37" spans="1:5" ht="15" hidden="1" customHeight="1" outlineLevel="1" x14ac:dyDescent="0.25">
      <c r="A37" s="1039" t="s">
        <v>889</v>
      </c>
      <c r="B37" s="1042" t="s">
        <v>67</v>
      </c>
      <c r="C37" s="256" t="s">
        <v>54</v>
      </c>
      <c r="D37" s="181"/>
      <c r="E37" s="691" t="s">
        <v>44</v>
      </c>
    </row>
    <row r="38" spans="1:5" hidden="1" outlineLevel="1" x14ac:dyDescent="0.25">
      <c r="A38" s="1040"/>
      <c r="B38" s="1043"/>
      <c r="C38" s="28" t="s">
        <v>51</v>
      </c>
      <c r="D38" s="27"/>
      <c r="E38" s="736"/>
    </row>
    <row r="39" spans="1:5" hidden="1" outlineLevel="1" x14ac:dyDescent="0.25">
      <c r="A39" s="1040"/>
      <c r="B39" s="1043"/>
      <c r="C39" s="257" t="s">
        <v>63</v>
      </c>
      <c r="D39" s="23"/>
      <c r="E39" s="736"/>
    </row>
    <row r="40" spans="1:5" hidden="1" outlineLevel="1" x14ac:dyDescent="0.25">
      <c r="A40" s="1040"/>
      <c r="B40" s="1043"/>
      <c r="C40" s="257" t="s">
        <v>888</v>
      </c>
      <c r="D40" s="180"/>
      <c r="E40" s="736"/>
    </row>
    <row r="41" spans="1:5" ht="15" hidden="1" customHeight="1" outlineLevel="1" x14ac:dyDescent="0.25">
      <c r="A41" s="1040"/>
      <c r="B41" s="1043"/>
      <c r="C41" s="257" t="s">
        <v>886</v>
      </c>
      <c r="D41" s="179"/>
      <c r="E41" s="736"/>
    </row>
    <row r="42" spans="1:5" ht="15" hidden="1" customHeight="1" outlineLevel="1" thickBot="1" x14ac:dyDescent="0.3">
      <c r="A42" s="1041"/>
      <c r="B42" s="1044"/>
      <c r="C42" s="28" t="s">
        <v>887</v>
      </c>
      <c r="D42" s="178"/>
      <c r="E42" s="692"/>
    </row>
    <row r="43" spans="1:5" ht="15" hidden="1" customHeight="1" outlineLevel="1" x14ac:dyDescent="0.25">
      <c r="A43" s="1039" t="s">
        <v>889</v>
      </c>
      <c r="B43" s="1042" t="s">
        <v>67</v>
      </c>
      <c r="C43" s="256" t="s">
        <v>54</v>
      </c>
      <c r="D43" s="181"/>
      <c r="E43" s="691" t="s">
        <v>44</v>
      </c>
    </row>
    <row r="44" spans="1:5" hidden="1" outlineLevel="1" x14ac:dyDescent="0.25">
      <c r="A44" s="1040"/>
      <c r="B44" s="1043"/>
      <c r="C44" s="28" t="s">
        <v>51</v>
      </c>
      <c r="D44" s="27"/>
      <c r="E44" s="736"/>
    </row>
    <row r="45" spans="1:5" hidden="1" outlineLevel="1" x14ac:dyDescent="0.25">
      <c r="A45" s="1040"/>
      <c r="B45" s="1043"/>
      <c r="C45" s="257" t="s">
        <v>63</v>
      </c>
      <c r="D45" s="23"/>
      <c r="E45" s="736"/>
    </row>
    <row r="46" spans="1:5" hidden="1" outlineLevel="1" x14ac:dyDescent="0.25">
      <c r="A46" s="1040"/>
      <c r="B46" s="1043"/>
      <c r="C46" s="257" t="s">
        <v>888</v>
      </c>
      <c r="D46" s="180"/>
      <c r="E46" s="736"/>
    </row>
    <row r="47" spans="1:5" ht="15" hidden="1" customHeight="1" outlineLevel="1" x14ac:dyDescent="0.25">
      <c r="A47" s="1040"/>
      <c r="B47" s="1043"/>
      <c r="C47" s="257" t="s">
        <v>886</v>
      </c>
      <c r="D47" s="179"/>
      <c r="E47" s="736"/>
    </row>
    <row r="48" spans="1:5" ht="15" hidden="1" customHeight="1" outlineLevel="1" thickBot="1" x14ac:dyDescent="0.3">
      <c r="A48" s="1041"/>
      <c r="B48" s="1044"/>
      <c r="C48" s="28" t="s">
        <v>887</v>
      </c>
      <c r="D48" s="178"/>
      <c r="E48" s="692"/>
    </row>
    <row r="49" spans="1:5" ht="15" hidden="1" customHeight="1" outlineLevel="1" x14ac:dyDescent="0.25">
      <c r="A49" s="1039" t="s">
        <v>889</v>
      </c>
      <c r="B49" s="1042" t="s">
        <v>67</v>
      </c>
      <c r="C49" s="256" t="s">
        <v>54</v>
      </c>
      <c r="D49" s="181"/>
      <c r="E49" s="691" t="s">
        <v>44</v>
      </c>
    </row>
    <row r="50" spans="1:5" hidden="1" outlineLevel="1" x14ac:dyDescent="0.25">
      <c r="A50" s="1040"/>
      <c r="B50" s="1043"/>
      <c r="C50" s="28" t="s">
        <v>51</v>
      </c>
      <c r="D50" s="27"/>
      <c r="E50" s="736"/>
    </row>
    <row r="51" spans="1:5" hidden="1" outlineLevel="1" x14ac:dyDescent="0.25">
      <c r="A51" s="1040"/>
      <c r="B51" s="1043"/>
      <c r="C51" s="257" t="s">
        <v>63</v>
      </c>
      <c r="D51" s="23"/>
      <c r="E51" s="736"/>
    </row>
    <row r="52" spans="1:5" hidden="1" outlineLevel="1" x14ac:dyDescent="0.25">
      <c r="A52" s="1040"/>
      <c r="B52" s="1043"/>
      <c r="C52" s="257" t="s">
        <v>888</v>
      </c>
      <c r="D52" s="180"/>
      <c r="E52" s="736"/>
    </row>
    <row r="53" spans="1:5" ht="15" hidden="1" customHeight="1" outlineLevel="1" x14ac:dyDescent="0.25">
      <c r="A53" s="1040"/>
      <c r="B53" s="1043"/>
      <c r="C53" s="257" t="s">
        <v>886</v>
      </c>
      <c r="D53" s="179"/>
      <c r="E53" s="736"/>
    </row>
    <row r="54" spans="1:5" ht="15" hidden="1" customHeight="1" outlineLevel="1" thickBot="1" x14ac:dyDescent="0.3">
      <c r="A54" s="1041"/>
      <c r="B54" s="1044"/>
      <c r="C54" s="28" t="s">
        <v>887</v>
      </c>
      <c r="D54" s="178"/>
      <c r="E54" s="692"/>
    </row>
    <row r="55" spans="1:5" ht="15" hidden="1" customHeight="1" outlineLevel="1" x14ac:dyDescent="0.25">
      <c r="A55" s="1039" t="s">
        <v>889</v>
      </c>
      <c r="B55" s="1042" t="s">
        <v>67</v>
      </c>
      <c r="C55" s="256" t="s">
        <v>54</v>
      </c>
      <c r="D55" s="181"/>
      <c r="E55" s="691" t="s">
        <v>44</v>
      </c>
    </row>
    <row r="56" spans="1:5" hidden="1" outlineLevel="1" x14ac:dyDescent="0.25">
      <c r="A56" s="1040"/>
      <c r="B56" s="1043"/>
      <c r="C56" s="28" t="s">
        <v>51</v>
      </c>
      <c r="D56" s="27"/>
      <c r="E56" s="736"/>
    </row>
    <row r="57" spans="1:5" hidden="1" outlineLevel="1" x14ac:dyDescent="0.25">
      <c r="A57" s="1040"/>
      <c r="B57" s="1043"/>
      <c r="C57" s="257" t="s">
        <v>63</v>
      </c>
      <c r="D57" s="23"/>
      <c r="E57" s="736"/>
    </row>
    <row r="58" spans="1:5" hidden="1" outlineLevel="1" x14ac:dyDescent="0.25">
      <c r="A58" s="1040"/>
      <c r="B58" s="1043"/>
      <c r="C58" s="257" t="s">
        <v>888</v>
      </c>
      <c r="D58" s="180"/>
      <c r="E58" s="736"/>
    </row>
    <row r="59" spans="1:5" ht="15" hidden="1" customHeight="1" outlineLevel="1" x14ac:dyDescent="0.25">
      <c r="A59" s="1040"/>
      <c r="B59" s="1043"/>
      <c r="C59" s="257" t="s">
        <v>886</v>
      </c>
      <c r="D59" s="179"/>
      <c r="E59" s="736"/>
    </row>
    <row r="60" spans="1:5" ht="15" hidden="1" customHeight="1" outlineLevel="1" thickBot="1" x14ac:dyDescent="0.3">
      <c r="A60" s="1041"/>
      <c r="B60" s="1044"/>
      <c r="C60" s="28" t="s">
        <v>887</v>
      </c>
      <c r="D60" s="178"/>
      <c r="E60" s="692"/>
    </row>
    <row r="61" spans="1:5" ht="15" hidden="1" customHeight="1" outlineLevel="1" x14ac:dyDescent="0.25">
      <c r="A61" s="1039" t="s">
        <v>889</v>
      </c>
      <c r="B61" s="1042" t="s">
        <v>67</v>
      </c>
      <c r="C61" s="256" t="s">
        <v>54</v>
      </c>
      <c r="D61" s="181"/>
      <c r="E61" s="691" t="s">
        <v>44</v>
      </c>
    </row>
    <row r="62" spans="1:5" hidden="1" outlineLevel="1" x14ac:dyDescent="0.25">
      <c r="A62" s="1040"/>
      <c r="B62" s="1043"/>
      <c r="C62" s="28" t="s">
        <v>51</v>
      </c>
      <c r="D62" s="27"/>
      <c r="E62" s="736"/>
    </row>
    <row r="63" spans="1:5" hidden="1" outlineLevel="1" x14ac:dyDescent="0.25">
      <c r="A63" s="1040"/>
      <c r="B63" s="1043"/>
      <c r="C63" s="257" t="s">
        <v>63</v>
      </c>
      <c r="D63" s="23"/>
      <c r="E63" s="736"/>
    </row>
    <row r="64" spans="1:5" hidden="1" outlineLevel="1" x14ac:dyDescent="0.25">
      <c r="A64" s="1040"/>
      <c r="B64" s="1043"/>
      <c r="C64" s="257" t="s">
        <v>888</v>
      </c>
      <c r="D64" s="180"/>
      <c r="E64" s="736"/>
    </row>
    <row r="65" spans="1:5" ht="15" hidden="1" customHeight="1" outlineLevel="1" x14ac:dyDescent="0.25">
      <c r="A65" s="1040"/>
      <c r="B65" s="1043"/>
      <c r="C65" s="257" t="s">
        <v>886</v>
      </c>
      <c r="D65" s="179"/>
      <c r="E65" s="736"/>
    </row>
    <row r="66" spans="1:5" ht="15" hidden="1" customHeight="1" outlineLevel="1" thickBot="1" x14ac:dyDescent="0.3">
      <c r="A66" s="1041"/>
      <c r="B66" s="1044"/>
      <c r="C66" s="28" t="s">
        <v>887</v>
      </c>
      <c r="D66" s="178"/>
      <c r="E66" s="692"/>
    </row>
    <row r="67" spans="1:5" ht="15" hidden="1" customHeight="1" outlineLevel="1" x14ac:dyDescent="0.25">
      <c r="A67" s="1039" t="s">
        <v>889</v>
      </c>
      <c r="B67" s="1042" t="s">
        <v>67</v>
      </c>
      <c r="C67" s="256" t="s">
        <v>54</v>
      </c>
      <c r="D67" s="181"/>
      <c r="E67" s="691" t="s">
        <v>44</v>
      </c>
    </row>
    <row r="68" spans="1:5" hidden="1" outlineLevel="1" x14ac:dyDescent="0.25">
      <c r="A68" s="1040"/>
      <c r="B68" s="1043"/>
      <c r="C68" s="28" t="s">
        <v>51</v>
      </c>
      <c r="D68" s="27"/>
      <c r="E68" s="736"/>
    </row>
    <row r="69" spans="1:5" hidden="1" outlineLevel="1" x14ac:dyDescent="0.25">
      <c r="A69" s="1040"/>
      <c r="B69" s="1043"/>
      <c r="C69" s="257" t="s">
        <v>63</v>
      </c>
      <c r="D69" s="23"/>
      <c r="E69" s="736"/>
    </row>
    <row r="70" spans="1:5" hidden="1" outlineLevel="1" x14ac:dyDescent="0.25">
      <c r="A70" s="1040"/>
      <c r="B70" s="1043"/>
      <c r="C70" s="257" t="s">
        <v>888</v>
      </c>
      <c r="D70" s="180"/>
      <c r="E70" s="736"/>
    </row>
    <row r="71" spans="1:5" ht="15" hidden="1" customHeight="1" outlineLevel="1" x14ac:dyDescent="0.25">
      <c r="A71" s="1040"/>
      <c r="B71" s="1043"/>
      <c r="C71" s="257" t="s">
        <v>886</v>
      </c>
      <c r="D71" s="179"/>
      <c r="E71" s="736"/>
    </row>
    <row r="72" spans="1:5" ht="15" hidden="1" customHeight="1" outlineLevel="1" thickBot="1" x14ac:dyDescent="0.3">
      <c r="A72" s="1041"/>
      <c r="B72" s="1044"/>
      <c r="C72" s="28" t="s">
        <v>887</v>
      </c>
      <c r="D72" s="178"/>
      <c r="E72" s="692"/>
    </row>
    <row r="73" spans="1:5" ht="15" hidden="1" customHeight="1" outlineLevel="1" x14ac:dyDescent="0.25">
      <c r="A73" s="1039" t="s">
        <v>889</v>
      </c>
      <c r="B73" s="1042" t="s">
        <v>67</v>
      </c>
      <c r="C73" s="256" t="s">
        <v>54</v>
      </c>
      <c r="D73" s="181"/>
      <c r="E73" s="691" t="s">
        <v>44</v>
      </c>
    </row>
    <row r="74" spans="1:5" hidden="1" outlineLevel="1" x14ac:dyDescent="0.25">
      <c r="A74" s="1040"/>
      <c r="B74" s="1043"/>
      <c r="C74" s="28" t="s">
        <v>51</v>
      </c>
      <c r="D74" s="27"/>
      <c r="E74" s="736"/>
    </row>
    <row r="75" spans="1:5" hidden="1" outlineLevel="1" x14ac:dyDescent="0.25">
      <c r="A75" s="1040"/>
      <c r="B75" s="1043"/>
      <c r="C75" s="257" t="s">
        <v>63</v>
      </c>
      <c r="D75" s="23"/>
      <c r="E75" s="736"/>
    </row>
    <row r="76" spans="1:5" hidden="1" outlineLevel="1" x14ac:dyDescent="0.25">
      <c r="A76" s="1040"/>
      <c r="B76" s="1043"/>
      <c r="C76" s="257" t="s">
        <v>888</v>
      </c>
      <c r="D76" s="180"/>
      <c r="E76" s="736"/>
    </row>
    <row r="77" spans="1:5" ht="15" hidden="1" customHeight="1" outlineLevel="1" x14ac:dyDescent="0.25">
      <c r="A77" s="1040"/>
      <c r="B77" s="1043"/>
      <c r="C77" s="257" t="s">
        <v>886</v>
      </c>
      <c r="D77" s="179"/>
      <c r="E77" s="736"/>
    </row>
    <row r="78" spans="1:5" ht="15" hidden="1" customHeight="1" outlineLevel="1" thickBot="1" x14ac:dyDescent="0.3">
      <c r="A78" s="1041"/>
      <c r="B78" s="1044"/>
      <c r="C78" s="28" t="s">
        <v>887</v>
      </c>
      <c r="D78" s="178"/>
      <c r="E78" s="692"/>
    </row>
    <row r="79" spans="1:5" ht="15" hidden="1" customHeight="1" outlineLevel="1" x14ac:dyDescent="0.25">
      <c r="A79" s="1039" t="s">
        <v>889</v>
      </c>
      <c r="B79" s="1042" t="s">
        <v>67</v>
      </c>
      <c r="C79" s="256" t="s">
        <v>54</v>
      </c>
      <c r="D79" s="181"/>
      <c r="E79" s="691" t="s">
        <v>44</v>
      </c>
    </row>
    <row r="80" spans="1:5" hidden="1" outlineLevel="1" x14ac:dyDescent="0.25">
      <c r="A80" s="1040"/>
      <c r="B80" s="1043"/>
      <c r="C80" s="28" t="s">
        <v>51</v>
      </c>
      <c r="D80" s="27"/>
      <c r="E80" s="736"/>
    </row>
    <row r="81" spans="1:5" hidden="1" outlineLevel="1" x14ac:dyDescent="0.25">
      <c r="A81" s="1040"/>
      <c r="B81" s="1043"/>
      <c r="C81" s="257" t="s">
        <v>63</v>
      </c>
      <c r="D81" s="23"/>
      <c r="E81" s="736"/>
    </row>
    <row r="82" spans="1:5" hidden="1" outlineLevel="1" x14ac:dyDescent="0.25">
      <c r="A82" s="1040"/>
      <c r="B82" s="1043"/>
      <c r="C82" s="257" t="s">
        <v>888</v>
      </c>
      <c r="D82" s="180"/>
      <c r="E82" s="736"/>
    </row>
    <row r="83" spans="1:5" ht="15" hidden="1" customHeight="1" outlineLevel="1" x14ac:dyDescent="0.25">
      <c r="A83" s="1040"/>
      <c r="B83" s="1043"/>
      <c r="C83" s="257" t="s">
        <v>886</v>
      </c>
      <c r="D83" s="179"/>
      <c r="E83" s="736"/>
    </row>
    <row r="84" spans="1:5" ht="15" hidden="1" customHeight="1" outlineLevel="1" thickBot="1" x14ac:dyDescent="0.3">
      <c r="A84" s="1041"/>
      <c r="B84" s="1044"/>
      <c r="C84" s="28" t="s">
        <v>887</v>
      </c>
      <c r="D84" s="178"/>
      <c r="E84" s="692"/>
    </row>
    <row r="85" spans="1:5" ht="15" hidden="1" customHeight="1" outlineLevel="1" x14ac:dyDescent="0.25">
      <c r="A85" s="1039" t="s">
        <v>889</v>
      </c>
      <c r="B85" s="1042" t="s">
        <v>67</v>
      </c>
      <c r="C85" s="256" t="s">
        <v>54</v>
      </c>
      <c r="D85" s="181"/>
      <c r="E85" s="691" t="s">
        <v>44</v>
      </c>
    </row>
    <row r="86" spans="1:5" hidden="1" outlineLevel="1" x14ac:dyDescent="0.25">
      <c r="A86" s="1040"/>
      <c r="B86" s="1043"/>
      <c r="C86" s="28" t="s">
        <v>51</v>
      </c>
      <c r="D86" s="27"/>
      <c r="E86" s="736"/>
    </row>
    <row r="87" spans="1:5" hidden="1" outlineLevel="1" x14ac:dyDescent="0.25">
      <c r="A87" s="1040"/>
      <c r="B87" s="1043"/>
      <c r="C87" s="257" t="s">
        <v>63</v>
      </c>
      <c r="D87" s="23"/>
      <c r="E87" s="736"/>
    </row>
    <row r="88" spans="1:5" hidden="1" outlineLevel="1" x14ac:dyDescent="0.25">
      <c r="A88" s="1040"/>
      <c r="B88" s="1043"/>
      <c r="C88" s="257" t="s">
        <v>888</v>
      </c>
      <c r="D88" s="180"/>
      <c r="E88" s="736"/>
    </row>
    <row r="89" spans="1:5" ht="15" hidden="1" customHeight="1" outlineLevel="1" x14ac:dyDescent="0.25">
      <c r="A89" s="1040"/>
      <c r="B89" s="1043"/>
      <c r="C89" s="257" t="s">
        <v>886</v>
      </c>
      <c r="D89" s="179"/>
      <c r="E89" s="736"/>
    </row>
    <row r="90" spans="1:5" ht="15" hidden="1" customHeight="1" outlineLevel="1" thickBot="1" x14ac:dyDescent="0.3">
      <c r="A90" s="1041"/>
      <c r="B90" s="1044"/>
      <c r="C90" s="28" t="s">
        <v>887</v>
      </c>
      <c r="D90" s="178"/>
      <c r="E90" s="692"/>
    </row>
    <row r="91" spans="1:5" ht="15" hidden="1" customHeight="1" outlineLevel="1" x14ac:dyDescent="0.25">
      <c r="A91" s="1039" t="s">
        <v>889</v>
      </c>
      <c r="B91" s="1042" t="s">
        <v>67</v>
      </c>
      <c r="C91" s="256" t="s">
        <v>54</v>
      </c>
      <c r="D91" s="181"/>
      <c r="E91" s="691" t="s">
        <v>44</v>
      </c>
    </row>
    <row r="92" spans="1:5" hidden="1" outlineLevel="1" x14ac:dyDescent="0.25">
      <c r="A92" s="1040"/>
      <c r="B92" s="1043"/>
      <c r="C92" s="28" t="s">
        <v>51</v>
      </c>
      <c r="D92" s="27"/>
      <c r="E92" s="736"/>
    </row>
    <row r="93" spans="1:5" hidden="1" outlineLevel="1" x14ac:dyDescent="0.25">
      <c r="A93" s="1040"/>
      <c r="B93" s="1043"/>
      <c r="C93" s="257" t="s">
        <v>63</v>
      </c>
      <c r="D93" s="23"/>
      <c r="E93" s="736"/>
    </row>
    <row r="94" spans="1:5" hidden="1" outlineLevel="1" x14ac:dyDescent="0.25">
      <c r="A94" s="1040"/>
      <c r="B94" s="1043"/>
      <c r="C94" s="257" t="s">
        <v>888</v>
      </c>
      <c r="D94" s="180"/>
      <c r="E94" s="736"/>
    </row>
    <row r="95" spans="1:5" ht="15" hidden="1" customHeight="1" outlineLevel="1" x14ac:dyDescent="0.25">
      <c r="A95" s="1040"/>
      <c r="B95" s="1043"/>
      <c r="C95" s="257" t="s">
        <v>886</v>
      </c>
      <c r="D95" s="179"/>
      <c r="E95" s="736"/>
    </row>
    <row r="96" spans="1:5" ht="15" hidden="1" customHeight="1" outlineLevel="1" thickBot="1" x14ac:dyDescent="0.3">
      <c r="A96" s="1041"/>
      <c r="B96" s="1044"/>
      <c r="C96" s="28" t="s">
        <v>887</v>
      </c>
      <c r="D96" s="178"/>
      <c r="E96" s="692"/>
    </row>
    <row r="97" spans="1:5" ht="15" hidden="1" customHeight="1" outlineLevel="1" x14ac:dyDescent="0.25">
      <c r="A97" s="1039" t="s">
        <v>889</v>
      </c>
      <c r="B97" s="1042" t="s">
        <v>67</v>
      </c>
      <c r="C97" s="256" t="s">
        <v>54</v>
      </c>
      <c r="D97" s="181"/>
      <c r="E97" s="691" t="s">
        <v>44</v>
      </c>
    </row>
    <row r="98" spans="1:5" hidden="1" outlineLevel="1" x14ac:dyDescent="0.25">
      <c r="A98" s="1040"/>
      <c r="B98" s="1043"/>
      <c r="C98" s="28" t="s">
        <v>51</v>
      </c>
      <c r="D98" s="27"/>
      <c r="E98" s="736"/>
    </row>
    <row r="99" spans="1:5" hidden="1" outlineLevel="1" x14ac:dyDescent="0.25">
      <c r="A99" s="1040"/>
      <c r="B99" s="1043"/>
      <c r="C99" s="257" t="s">
        <v>63</v>
      </c>
      <c r="D99" s="23"/>
      <c r="E99" s="736"/>
    </row>
    <row r="100" spans="1:5" hidden="1" outlineLevel="1" x14ac:dyDescent="0.25">
      <c r="A100" s="1040"/>
      <c r="B100" s="1043"/>
      <c r="C100" s="257" t="s">
        <v>888</v>
      </c>
      <c r="D100" s="180"/>
      <c r="E100" s="736"/>
    </row>
    <row r="101" spans="1:5" ht="15" hidden="1" customHeight="1" outlineLevel="1" x14ac:dyDescent="0.25">
      <c r="A101" s="1040"/>
      <c r="B101" s="1043"/>
      <c r="C101" s="257" t="s">
        <v>886</v>
      </c>
      <c r="D101" s="179"/>
      <c r="E101" s="736"/>
    </row>
    <row r="102" spans="1:5" ht="15" hidden="1" customHeight="1" outlineLevel="1" thickBot="1" x14ac:dyDescent="0.3">
      <c r="A102" s="1041"/>
      <c r="B102" s="1044"/>
      <c r="C102" s="28" t="s">
        <v>887</v>
      </c>
      <c r="D102" s="178"/>
      <c r="E102" s="692"/>
    </row>
    <row r="103" spans="1:5" ht="15" hidden="1" customHeight="1" outlineLevel="1" x14ac:dyDescent="0.25">
      <c r="A103" s="1039" t="s">
        <v>889</v>
      </c>
      <c r="B103" s="1042" t="s">
        <v>67</v>
      </c>
      <c r="C103" s="256" t="s">
        <v>54</v>
      </c>
      <c r="D103" s="181"/>
      <c r="E103" s="691" t="s">
        <v>44</v>
      </c>
    </row>
    <row r="104" spans="1:5" hidden="1" outlineLevel="1" x14ac:dyDescent="0.25">
      <c r="A104" s="1040"/>
      <c r="B104" s="1043"/>
      <c r="C104" s="28" t="s">
        <v>51</v>
      </c>
      <c r="D104" s="27"/>
      <c r="E104" s="736"/>
    </row>
    <row r="105" spans="1:5" hidden="1" outlineLevel="1" x14ac:dyDescent="0.25">
      <c r="A105" s="1040"/>
      <c r="B105" s="1043"/>
      <c r="C105" s="257" t="s">
        <v>63</v>
      </c>
      <c r="D105" s="23"/>
      <c r="E105" s="736"/>
    </row>
    <row r="106" spans="1:5" hidden="1" outlineLevel="1" x14ac:dyDescent="0.25">
      <c r="A106" s="1040"/>
      <c r="B106" s="1043"/>
      <c r="C106" s="257" t="s">
        <v>888</v>
      </c>
      <c r="D106" s="180"/>
      <c r="E106" s="736"/>
    </row>
    <row r="107" spans="1:5" ht="15" hidden="1" customHeight="1" outlineLevel="1" x14ac:dyDescent="0.25">
      <c r="A107" s="1040"/>
      <c r="B107" s="1043"/>
      <c r="C107" s="257" t="s">
        <v>886</v>
      </c>
      <c r="D107" s="179"/>
      <c r="E107" s="736"/>
    </row>
    <row r="108" spans="1:5" ht="15" hidden="1" customHeight="1" outlineLevel="1" thickBot="1" x14ac:dyDescent="0.3">
      <c r="A108" s="1041"/>
      <c r="B108" s="1044"/>
      <c r="C108" s="28" t="s">
        <v>887</v>
      </c>
      <c r="D108" s="178"/>
      <c r="E108" s="692"/>
    </row>
    <row r="109" spans="1:5" ht="15" hidden="1" customHeight="1" outlineLevel="1" x14ac:dyDescent="0.25">
      <c r="A109" s="1039" t="s">
        <v>889</v>
      </c>
      <c r="B109" s="1042" t="s">
        <v>67</v>
      </c>
      <c r="C109" s="256" t="s">
        <v>54</v>
      </c>
      <c r="D109" s="181"/>
      <c r="E109" s="691" t="s">
        <v>44</v>
      </c>
    </row>
    <row r="110" spans="1:5" hidden="1" outlineLevel="1" x14ac:dyDescent="0.25">
      <c r="A110" s="1040"/>
      <c r="B110" s="1043"/>
      <c r="C110" s="28" t="s">
        <v>51</v>
      </c>
      <c r="D110" s="27"/>
      <c r="E110" s="736"/>
    </row>
    <row r="111" spans="1:5" hidden="1" outlineLevel="1" x14ac:dyDescent="0.25">
      <c r="A111" s="1040"/>
      <c r="B111" s="1043"/>
      <c r="C111" s="257" t="s">
        <v>63</v>
      </c>
      <c r="D111" s="23"/>
      <c r="E111" s="736"/>
    </row>
    <row r="112" spans="1:5" hidden="1" outlineLevel="1" x14ac:dyDescent="0.25">
      <c r="A112" s="1040"/>
      <c r="B112" s="1043"/>
      <c r="C112" s="257" t="s">
        <v>888</v>
      </c>
      <c r="D112" s="180"/>
      <c r="E112" s="736"/>
    </row>
    <row r="113" spans="1:5" ht="15" hidden="1" customHeight="1" outlineLevel="1" x14ac:dyDescent="0.25">
      <c r="A113" s="1040"/>
      <c r="B113" s="1043"/>
      <c r="C113" s="257" t="s">
        <v>886</v>
      </c>
      <c r="D113" s="179"/>
      <c r="E113" s="736"/>
    </row>
    <row r="114" spans="1:5" ht="15" hidden="1" customHeight="1" outlineLevel="1" thickBot="1" x14ac:dyDescent="0.3">
      <c r="A114" s="1041"/>
      <c r="B114" s="1044"/>
      <c r="C114" s="28" t="s">
        <v>887</v>
      </c>
      <c r="D114" s="178"/>
      <c r="E114" s="692"/>
    </row>
    <row r="115" spans="1:5" ht="15" hidden="1" customHeight="1" outlineLevel="1" x14ac:dyDescent="0.25">
      <c r="A115" s="1039" t="s">
        <v>889</v>
      </c>
      <c r="B115" s="1042" t="s">
        <v>67</v>
      </c>
      <c r="C115" s="256" t="s">
        <v>54</v>
      </c>
      <c r="D115" s="181"/>
      <c r="E115" s="691" t="s">
        <v>44</v>
      </c>
    </row>
    <row r="116" spans="1:5" hidden="1" outlineLevel="1" x14ac:dyDescent="0.25">
      <c r="A116" s="1040"/>
      <c r="B116" s="1043"/>
      <c r="C116" s="28" t="s">
        <v>51</v>
      </c>
      <c r="D116" s="27"/>
      <c r="E116" s="736"/>
    </row>
    <row r="117" spans="1:5" hidden="1" outlineLevel="1" x14ac:dyDescent="0.25">
      <c r="A117" s="1040"/>
      <c r="B117" s="1043"/>
      <c r="C117" s="257" t="s">
        <v>63</v>
      </c>
      <c r="D117" s="23"/>
      <c r="E117" s="736"/>
    </row>
    <row r="118" spans="1:5" hidden="1" outlineLevel="1" x14ac:dyDescent="0.25">
      <c r="A118" s="1040"/>
      <c r="B118" s="1043"/>
      <c r="C118" s="257" t="s">
        <v>888</v>
      </c>
      <c r="D118" s="180"/>
      <c r="E118" s="736"/>
    </row>
    <row r="119" spans="1:5" ht="15" hidden="1" customHeight="1" outlineLevel="1" x14ac:dyDescent="0.25">
      <c r="A119" s="1040"/>
      <c r="B119" s="1043"/>
      <c r="C119" s="257" t="s">
        <v>886</v>
      </c>
      <c r="D119" s="179"/>
      <c r="E119" s="736"/>
    </row>
    <row r="120" spans="1:5" ht="15" hidden="1" customHeight="1" outlineLevel="1" thickBot="1" x14ac:dyDescent="0.3">
      <c r="A120" s="1041"/>
      <c r="B120" s="1044"/>
      <c r="C120" s="28" t="s">
        <v>887</v>
      </c>
      <c r="D120" s="178"/>
      <c r="E120" s="692"/>
    </row>
    <row r="121" spans="1:5" ht="15" hidden="1" customHeight="1" outlineLevel="1" x14ac:dyDescent="0.25">
      <c r="A121" s="1039" t="s">
        <v>889</v>
      </c>
      <c r="B121" s="1042" t="s">
        <v>67</v>
      </c>
      <c r="C121" s="256" t="s">
        <v>54</v>
      </c>
      <c r="D121" s="181"/>
      <c r="E121" s="691" t="s">
        <v>44</v>
      </c>
    </row>
    <row r="122" spans="1:5" hidden="1" outlineLevel="1" x14ac:dyDescent="0.25">
      <c r="A122" s="1040"/>
      <c r="B122" s="1043"/>
      <c r="C122" s="28" t="s">
        <v>51</v>
      </c>
      <c r="D122" s="27"/>
      <c r="E122" s="736"/>
    </row>
    <row r="123" spans="1:5" hidden="1" outlineLevel="1" x14ac:dyDescent="0.25">
      <c r="A123" s="1040"/>
      <c r="B123" s="1043"/>
      <c r="C123" s="257" t="s">
        <v>63</v>
      </c>
      <c r="D123" s="23"/>
      <c r="E123" s="736"/>
    </row>
    <row r="124" spans="1:5" hidden="1" outlineLevel="1" x14ac:dyDescent="0.25">
      <c r="A124" s="1040"/>
      <c r="B124" s="1043"/>
      <c r="C124" s="257" t="s">
        <v>888</v>
      </c>
      <c r="D124" s="180"/>
      <c r="E124" s="736"/>
    </row>
    <row r="125" spans="1:5" ht="15" hidden="1" customHeight="1" outlineLevel="1" x14ac:dyDescent="0.25">
      <c r="A125" s="1040"/>
      <c r="B125" s="1043"/>
      <c r="C125" s="257" t="s">
        <v>886</v>
      </c>
      <c r="D125" s="179"/>
      <c r="E125" s="736"/>
    </row>
    <row r="126" spans="1:5" ht="15" hidden="1" customHeight="1" outlineLevel="1" thickBot="1" x14ac:dyDescent="0.3">
      <c r="A126" s="1041"/>
      <c r="B126" s="1044"/>
      <c r="C126" s="28" t="s">
        <v>887</v>
      </c>
      <c r="D126" s="178"/>
      <c r="E126" s="692"/>
    </row>
    <row r="127" spans="1:5" ht="15" hidden="1" customHeight="1" outlineLevel="1" x14ac:dyDescent="0.25">
      <c r="A127" s="1039" t="s">
        <v>889</v>
      </c>
      <c r="B127" s="1042" t="s">
        <v>67</v>
      </c>
      <c r="C127" s="256" t="s">
        <v>54</v>
      </c>
      <c r="D127" s="181"/>
      <c r="E127" s="691" t="s">
        <v>44</v>
      </c>
    </row>
    <row r="128" spans="1:5" hidden="1" outlineLevel="1" x14ac:dyDescent="0.25">
      <c r="A128" s="1040"/>
      <c r="B128" s="1043"/>
      <c r="C128" s="28" t="s">
        <v>51</v>
      </c>
      <c r="D128" s="27"/>
      <c r="E128" s="736"/>
    </row>
    <row r="129" spans="1:5" hidden="1" outlineLevel="1" x14ac:dyDescent="0.25">
      <c r="A129" s="1040"/>
      <c r="B129" s="1043"/>
      <c r="C129" s="257" t="s">
        <v>63</v>
      </c>
      <c r="D129" s="23"/>
      <c r="E129" s="736"/>
    </row>
    <row r="130" spans="1:5" hidden="1" outlineLevel="1" x14ac:dyDescent="0.25">
      <c r="A130" s="1040"/>
      <c r="B130" s="1043"/>
      <c r="C130" s="257" t="s">
        <v>888</v>
      </c>
      <c r="D130" s="180"/>
      <c r="E130" s="736"/>
    </row>
    <row r="131" spans="1:5" ht="15" hidden="1" customHeight="1" outlineLevel="1" x14ac:dyDescent="0.25">
      <c r="A131" s="1040"/>
      <c r="B131" s="1043"/>
      <c r="C131" s="257" t="s">
        <v>886</v>
      </c>
      <c r="D131" s="179"/>
      <c r="E131" s="736"/>
    </row>
    <row r="132" spans="1:5" ht="15" hidden="1" customHeight="1" outlineLevel="1" thickBot="1" x14ac:dyDescent="0.3">
      <c r="A132" s="1041"/>
      <c r="B132" s="1044"/>
      <c r="C132" s="28" t="s">
        <v>887</v>
      </c>
      <c r="D132" s="178"/>
      <c r="E132" s="692"/>
    </row>
    <row r="133" spans="1:5" ht="15" hidden="1" customHeight="1" outlineLevel="1" x14ac:dyDescent="0.25">
      <c r="A133" s="1039" t="s">
        <v>889</v>
      </c>
      <c r="B133" s="1042" t="s">
        <v>67</v>
      </c>
      <c r="C133" s="256" t="s">
        <v>54</v>
      </c>
      <c r="D133" s="181"/>
      <c r="E133" s="691" t="s">
        <v>44</v>
      </c>
    </row>
    <row r="134" spans="1:5" hidden="1" outlineLevel="1" x14ac:dyDescent="0.25">
      <c r="A134" s="1040"/>
      <c r="B134" s="1043"/>
      <c r="C134" s="28" t="s">
        <v>51</v>
      </c>
      <c r="D134" s="27"/>
      <c r="E134" s="736"/>
    </row>
    <row r="135" spans="1:5" hidden="1" outlineLevel="1" x14ac:dyDescent="0.25">
      <c r="A135" s="1040"/>
      <c r="B135" s="1043"/>
      <c r="C135" s="257" t="s">
        <v>63</v>
      </c>
      <c r="D135" s="23"/>
      <c r="E135" s="736"/>
    </row>
    <row r="136" spans="1:5" hidden="1" outlineLevel="1" x14ac:dyDescent="0.25">
      <c r="A136" s="1040"/>
      <c r="B136" s="1043"/>
      <c r="C136" s="257" t="s">
        <v>888</v>
      </c>
      <c r="D136" s="180"/>
      <c r="E136" s="736"/>
    </row>
    <row r="137" spans="1:5" ht="15" hidden="1" customHeight="1" outlineLevel="1" x14ac:dyDescent="0.25">
      <c r="A137" s="1040"/>
      <c r="B137" s="1043"/>
      <c r="C137" s="257" t="s">
        <v>886</v>
      </c>
      <c r="D137" s="179"/>
      <c r="E137" s="736"/>
    </row>
    <row r="138" spans="1:5" ht="15" hidden="1" customHeight="1" outlineLevel="1" thickBot="1" x14ac:dyDescent="0.3">
      <c r="A138" s="1041"/>
      <c r="B138" s="1044"/>
      <c r="C138" s="28" t="s">
        <v>887</v>
      </c>
      <c r="D138" s="178"/>
      <c r="E138" s="692"/>
    </row>
    <row r="139" spans="1:5" ht="15" hidden="1" customHeight="1" outlineLevel="1" x14ac:dyDescent="0.25">
      <c r="A139" s="1039" t="s">
        <v>889</v>
      </c>
      <c r="B139" s="1042" t="s">
        <v>67</v>
      </c>
      <c r="C139" s="256" t="s">
        <v>54</v>
      </c>
      <c r="D139" s="181"/>
      <c r="E139" s="691" t="s">
        <v>44</v>
      </c>
    </row>
    <row r="140" spans="1:5" hidden="1" outlineLevel="1" x14ac:dyDescent="0.25">
      <c r="A140" s="1040"/>
      <c r="B140" s="1043"/>
      <c r="C140" s="28" t="s">
        <v>51</v>
      </c>
      <c r="D140" s="27"/>
      <c r="E140" s="736"/>
    </row>
    <row r="141" spans="1:5" hidden="1" outlineLevel="1" x14ac:dyDescent="0.25">
      <c r="A141" s="1040"/>
      <c r="B141" s="1043"/>
      <c r="C141" s="257" t="s">
        <v>63</v>
      </c>
      <c r="D141" s="23"/>
      <c r="E141" s="736"/>
    </row>
    <row r="142" spans="1:5" hidden="1" outlineLevel="1" x14ac:dyDescent="0.25">
      <c r="A142" s="1040"/>
      <c r="B142" s="1043"/>
      <c r="C142" s="257" t="s">
        <v>888</v>
      </c>
      <c r="D142" s="180"/>
      <c r="E142" s="736"/>
    </row>
    <row r="143" spans="1:5" ht="15" hidden="1" customHeight="1" outlineLevel="1" x14ac:dyDescent="0.25">
      <c r="A143" s="1040"/>
      <c r="B143" s="1043"/>
      <c r="C143" s="257" t="s">
        <v>886</v>
      </c>
      <c r="D143" s="179"/>
      <c r="E143" s="736"/>
    </row>
    <row r="144" spans="1:5" ht="15" hidden="1" customHeight="1" outlineLevel="1" thickBot="1" x14ac:dyDescent="0.3">
      <c r="A144" s="1041"/>
      <c r="B144" s="1044"/>
      <c r="C144" s="28" t="s">
        <v>887</v>
      </c>
      <c r="D144" s="178"/>
      <c r="E144" s="692"/>
    </row>
    <row r="145" spans="1:5" ht="15" hidden="1" customHeight="1" outlineLevel="1" x14ac:dyDescent="0.25">
      <c r="A145" s="1039" t="s">
        <v>889</v>
      </c>
      <c r="B145" s="1042" t="s">
        <v>67</v>
      </c>
      <c r="C145" s="256" t="s">
        <v>54</v>
      </c>
      <c r="D145" s="181"/>
      <c r="E145" s="691" t="s">
        <v>44</v>
      </c>
    </row>
    <row r="146" spans="1:5" hidden="1" outlineLevel="1" x14ac:dyDescent="0.25">
      <c r="A146" s="1040"/>
      <c r="B146" s="1043"/>
      <c r="C146" s="28" t="s">
        <v>51</v>
      </c>
      <c r="D146" s="27"/>
      <c r="E146" s="736"/>
    </row>
    <row r="147" spans="1:5" hidden="1" outlineLevel="1" x14ac:dyDescent="0.25">
      <c r="A147" s="1040"/>
      <c r="B147" s="1043"/>
      <c r="C147" s="257" t="s">
        <v>63</v>
      </c>
      <c r="D147" s="23"/>
      <c r="E147" s="736"/>
    </row>
    <row r="148" spans="1:5" hidden="1" outlineLevel="1" x14ac:dyDescent="0.25">
      <c r="A148" s="1040"/>
      <c r="B148" s="1043"/>
      <c r="C148" s="257" t="s">
        <v>888</v>
      </c>
      <c r="D148" s="180"/>
      <c r="E148" s="736"/>
    </row>
    <row r="149" spans="1:5" ht="15" hidden="1" customHeight="1" outlineLevel="1" x14ac:dyDescent="0.25">
      <c r="A149" s="1040"/>
      <c r="B149" s="1043"/>
      <c r="C149" s="257" t="s">
        <v>886</v>
      </c>
      <c r="D149" s="179"/>
      <c r="E149" s="736"/>
    </row>
    <row r="150" spans="1:5" ht="15" hidden="1" customHeight="1" outlineLevel="1" thickBot="1" x14ac:dyDescent="0.3">
      <c r="A150" s="1041"/>
      <c r="B150" s="1044"/>
      <c r="C150" s="28" t="s">
        <v>887</v>
      </c>
      <c r="D150" s="178"/>
      <c r="E150" s="692"/>
    </row>
    <row r="151" spans="1:5" ht="15" hidden="1" customHeight="1" outlineLevel="1" x14ac:dyDescent="0.25">
      <c r="A151" s="1039" t="s">
        <v>889</v>
      </c>
      <c r="B151" s="1042" t="s">
        <v>67</v>
      </c>
      <c r="C151" s="256" t="s">
        <v>54</v>
      </c>
      <c r="D151" s="181"/>
      <c r="E151" s="691" t="s">
        <v>44</v>
      </c>
    </row>
    <row r="152" spans="1:5" hidden="1" outlineLevel="1" x14ac:dyDescent="0.25">
      <c r="A152" s="1040"/>
      <c r="B152" s="1043"/>
      <c r="C152" s="28" t="s">
        <v>51</v>
      </c>
      <c r="D152" s="27"/>
      <c r="E152" s="736"/>
    </row>
    <row r="153" spans="1:5" hidden="1" outlineLevel="1" x14ac:dyDescent="0.25">
      <c r="A153" s="1040"/>
      <c r="B153" s="1043"/>
      <c r="C153" s="257" t="s">
        <v>63</v>
      </c>
      <c r="D153" s="23"/>
      <c r="E153" s="736"/>
    </row>
    <row r="154" spans="1:5" hidden="1" outlineLevel="1" x14ac:dyDescent="0.25">
      <c r="A154" s="1040"/>
      <c r="B154" s="1043"/>
      <c r="C154" s="257" t="s">
        <v>888</v>
      </c>
      <c r="D154" s="180"/>
      <c r="E154" s="736"/>
    </row>
    <row r="155" spans="1:5" ht="15" hidden="1" customHeight="1" outlineLevel="1" x14ac:dyDescent="0.25">
      <c r="A155" s="1040"/>
      <c r="B155" s="1043"/>
      <c r="C155" s="257" t="s">
        <v>886</v>
      </c>
      <c r="D155" s="179"/>
      <c r="E155" s="736"/>
    </row>
    <row r="156" spans="1:5" ht="15" hidden="1" customHeight="1" outlineLevel="1" thickBot="1" x14ac:dyDescent="0.3">
      <c r="A156" s="1041"/>
      <c r="B156" s="1044"/>
      <c r="C156" s="28" t="s">
        <v>887</v>
      </c>
      <c r="D156" s="178"/>
      <c r="E156" s="692"/>
    </row>
    <row r="157" spans="1:5" ht="15" hidden="1" customHeight="1" outlineLevel="1" x14ac:dyDescent="0.25">
      <c r="A157" s="1039" t="s">
        <v>889</v>
      </c>
      <c r="B157" s="1042" t="s">
        <v>67</v>
      </c>
      <c r="C157" s="256" t="s">
        <v>54</v>
      </c>
      <c r="D157" s="181"/>
      <c r="E157" s="691" t="s">
        <v>44</v>
      </c>
    </row>
    <row r="158" spans="1:5" hidden="1" outlineLevel="1" x14ac:dyDescent="0.25">
      <c r="A158" s="1040"/>
      <c r="B158" s="1043"/>
      <c r="C158" s="28" t="s">
        <v>51</v>
      </c>
      <c r="D158" s="27"/>
      <c r="E158" s="736"/>
    </row>
    <row r="159" spans="1:5" hidden="1" outlineLevel="1" x14ac:dyDescent="0.25">
      <c r="A159" s="1040"/>
      <c r="B159" s="1043"/>
      <c r="C159" s="257" t="s">
        <v>63</v>
      </c>
      <c r="D159" s="23"/>
      <c r="E159" s="736"/>
    </row>
    <row r="160" spans="1:5" hidden="1" outlineLevel="1" x14ac:dyDescent="0.25">
      <c r="A160" s="1040"/>
      <c r="B160" s="1043"/>
      <c r="C160" s="257" t="s">
        <v>888</v>
      </c>
      <c r="D160" s="180"/>
      <c r="E160" s="736"/>
    </row>
    <row r="161" spans="1:5" ht="15" hidden="1" customHeight="1" outlineLevel="1" x14ac:dyDescent="0.25">
      <c r="A161" s="1040"/>
      <c r="B161" s="1043"/>
      <c r="C161" s="257" t="s">
        <v>886</v>
      </c>
      <c r="D161" s="179"/>
      <c r="E161" s="736"/>
    </row>
    <row r="162" spans="1:5" ht="15" hidden="1" customHeight="1" outlineLevel="1" thickBot="1" x14ac:dyDescent="0.3">
      <c r="A162" s="1041"/>
      <c r="B162" s="1044"/>
      <c r="C162" s="28" t="s">
        <v>887</v>
      </c>
      <c r="D162" s="178"/>
      <c r="E162" s="692"/>
    </row>
    <row r="163" spans="1:5" ht="15" hidden="1" customHeight="1" outlineLevel="1" x14ac:dyDescent="0.25">
      <c r="A163" s="1039" t="s">
        <v>889</v>
      </c>
      <c r="B163" s="1042" t="s">
        <v>67</v>
      </c>
      <c r="C163" s="256" t="s">
        <v>54</v>
      </c>
      <c r="D163" s="181"/>
      <c r="E163" s="691" t="s">
        <v>44</v>
      </c>
    </row>
    <row r="164" spans="1:5" hidden="1" outlineLevel="1" x14ac:dyDescent="0.25">
      <c r="A164" s="1040"/>
      <c r="B164" s="1043"/>
      <c r="C164" s="28" t="s">
        <v>51</v>
      </c>
      <c r="D164" s="27"/>
      <c r="E164" s="736"/>
    </row>
    <row r="165" spans="1:5" hidden="1" outlineLevel="1" x14ac:dyDescent="0.25">
      <c r="A165" s="1040"/>
      <c r="B165" s="1043"/>
      <c r="C165" s="257" t="s">
        <v>63</v>
      </c>
      <c r="D165" s="23"/>
      <c r="E165" s="736"/>
    </row>
    <row r="166" spans="1:5" hidden="1" outlineLevel="1" x14ac:dyDescent="0.25">
      <c r="A166" s="1040"/>
      <c r="B166" s="1043"/>
      <c r="C166" s="257" t="s">
        <v>888</v>
      </c>
      <c r="D166" s="180"/>
      <c r="E166" s="736"/>
    </row>
    <row r="167" spans="1:5" ht="15" hidden="1" customHeight="1" outlineLevel="1" x14ac:dyDescent="0.25">
      <c r="A167" s="1040"/>
      <c r="B167" s="1043"/>
      <c r="C167" s="257" t="s">
        <v>886</v>
      </c>
      <c r="D167" s="179"/>
      <c r="E167" s="736"/>
    </row>
    <row r="168" spans="1:5" ht="15" hidden="1" customHeight="1" outlineLevel="1" thickBot="1" x14ac:dyDescent="0.3">
      <c r="A168" s="1041"/>
      <c r="B168" s="1044"/>
      <c r="C168" s="28" t="s">
        <v>887</v>
      </c>
      <c r="D168" s="178"/>
      <c r="E168" s="692"/>
    </row>
    <row r="169" spans="1:5" ht="15" hidden="1" customHeight="1" outlineLevel="1" x14ac:dyDescent="0.25">
      <c r="A169" s="1039" t="s">
        <v>889</v>
      </c>
      <c r="B169" s="1042" t="s">
        <v>67</v>
      </c>
      <c r="C169" s="256" t="s">
        <v>54</v>
      </c>
      <c r="D169" s="181"/>
      <c r="E169" s="691" t="s">
        <v>44</v>
      </c>
    </row>
    <row r="170" spans="1:5" hidden="1" outlineLevel="1" x14ac:dyDescent="0.25">
      <c r="A170" s="1040"/>
      <c r="B170" s="1043"/>
      <c r="C170" s="28" t="s">
        <v>51</v>
      </c>
      <c r="D170" s="27"/>
      <c r="E170" s="736"/>
    </row>
    <row r="171" spans="1:5" hidden="1" outlineLevel="1" x14ac:dyDescent="0.25">
      <c r="A171" s="1040"/>
      <c r="B171" s="1043"/>
      <c r="C171" s="257" t="s">
        <v>63</v>
      </c>
      <c r="D171" s="23"/>
      <c r="E171" s="736"/>
    </row>
    <row r="172" spans="1:5" hidden="1" outlineLevel="1" x14ac:dyDescent="0.25">
      <c r="A172" s="1040"/>
      <c r="B172" s="1043"/>
      <c r="C172" s="257" t="s">
        <v>888</v>
      </c>
      <c r="D172" s="180"/>
      <c r="E172" s="736"/>
    </row>
    <row r="173" spans="1:5" ht="15" hidden="1" customHeight="1" outlineLevel="1" x14ac:dyDescent="0.25">
      <c r="A173" s="1040"/>
      <c r="B173" s="1043"/>
      <c r="C173" s="257" t="s">
        <v>886</v>
      </c>
      <c r="D173" s="179"/>
      <c r="E173" s="736"/>
    </row>
    <row r="174" spans="1:5" ht="15" hidden="1" customHeight="1" outlineLevel="1" thickBot="1" x14ac:dyDescent="0.3">
      <c r="A174" s="1041"/>
      <c r="B174" s="1044"/>
      <c r="C174" s="28" t="s">
        <v>887</v>
      </c>
      <c r="D174" s="178"/>
      <c r="E174" s="692"/>
    </row>
    <row r="175" spans="1:5" ht="15" hidden="1" customHeight="1" outlineLevel="1" x14ac:dyDescent="0.25">
      <c r="A175" s="1039" t="s">
        <v>889</v>
      </c>
      <c r="B175" s="1042" t="s">
        <v>67</v>
      </c>
      <c r="C175" s="256" t="s">
        <v>54</v>
      </c>
      <c r="D175" s="181"/>
      <c r="E175" s="691" t="s">
        <v>44</v>
      </c>
    </row>
    <row r="176" spans="1:5" hidden="1" outlineLevel="1" x14ac:dyDescent="0.25">
      <c r="A176" s="1040"/>
      <c r="B176" s="1043"/>
      <c r="C176" s="28" t="s">
        <v>51</v>
      </c>
      <c r="D176" s="27"/>
      <c r="E176" s="736"/>
    </row>
    <row r="177" spans="1:5" hidden="1" outlineLevel="1" x14ac:dyDescent="0.25">
      <c r="A177" s="1040"/>
      <c r="B177" s="1043"/>
      <c r="C177" s="257" t="s">
        <v>63</v>
      </c>
      <c r="D177" s="23"/>
      <c r="E177" s="736"/>
    </row>
    <row r="178" spans="1:5" hidden="1" outlineLevel="1" x14ac:dyDescent="0.25">
      <c r="A178" s="1040"/>
      <c r="B178" s="1043"/>
      <c r="C178" s="257" t="s">
        <v>888</v>
      </c>
      <c r="D178" s="180"/>
      <c r="E178" s="736"/>
    </row>
    <row r="179" spans="1:5" ht="15" hidden="1" customHeight="1" outlineLevel="1" x14ac:dyDescent="0.25">
      <c r="A179" s="1040"/>
      <c r="B179" s="1043"/>
      <c r="C179" s="257" t="s">
        <v>886</v>
      </c>
      <c r="D179" s="179"/>
      <c r="E179" s="736"/>
    </row>
    <row r="180" spans="1:5" ht="15" hidden="1" customHeight="1" outlineLevel="1" thickBot="1" x14ac:dyDescent="0.3">
      <c r="A180" s="1041"/>
      <c r="B180" s="1044"/>
      <c r="C180" s="28" t="s">
        <v>887</v>
      </c>
      <c r="D180" s="178"/>
      <c r="E180" s="692"/>
    </row>
    <row r="181" spans="1:5" ht="15" hidden="1" customHeight="1" outlineLevel="1" x14ac:dyDescent="0.25">
      <c r="A181" s="1039" t="s">
        <v>889</v>
      </c>
      <c r="B181" s="1042" t="s">
        <v>67</v>
      </c>
      <c r="C181" s="256" t="s">
        <v>54</v>
      </c>
      <c r="D181" s="181"/>
      <c r="E181" s="691" t="s">
        <v>44</v>
      </c>
    </row>
    <row r="182" spans="1:5" hidden="1" outlineLevel="1" x14ac:dyDescent="0.25">
      <c r="A182" s="1040"/>
      <c r="B182" s="1043"/>
      <c r="C182" s="28" t="s">
        <v>51</v>
      </c>
      <c r="D182" s="27"/>
      <c r="E182" s="736"/>
    </row>
    <row r="183" spans="1:5" hidden="1" outlineLevel="1" x14ac:dyDescent="0.25">
      <c r="A183" s="1040"/>
      <c r="B183" s="1043"/>
      <c r="C183" s="257" t="s">
        <v>63</v>
      </c>
      <c r="D183" s="23"/>
      <c r="E183" s="736"/>
    </row>
    <row r="184" spans="1:5" hidden="1" outlineLevel="1" x14ac:dyDescent="0.25">
      <c r="A184" s="1040"/>
      <c r="B184" s="1043"/>
      <c r="C184" s="257" t="s">
        <v>888</v>
      </c>
      <c r="D184" s="180"/>
      <c r="E184" s="736"/>
    </row>
    <row r="185" spans="1:5" ht="15" hidden="1" customHeight="1" outlineLevel="1" x14ac:dyDescent="0.25">
      <c r="A185" s="1040"/>
      <c r="B185" s="1043"/>
      <c r="C185" s="257" t="s">
        <v>886</v>
      </c>
      <c r="D185" s="179"/>
      <c r="E185" s="736"/>
    </row>
    <row r="186" spans="1:5" ht="15" hidden="1" customHeight="1" outlineLevel="1" thickBot="1" x14ac:dyDescent="0.3">
      <c r="A186" s="1041"/>
      <c r="B186" s="1044"/>
      <c r="C186" s="28" t="s">
        <v>887</v>
      </c>
      <c r="D186" s="178"/>
      <c r="E186" s="692"/>
    </row>
    <row r="187" spans="1:5" ht="15" customHeight="1" collapsed="1" x14ac:dyDescent="0.25">
      <c r="A187" s="1039" t="s">
        <v>889</v>
      </c>
      <c r="B187" s="1042" t="s">
        <v>66</v>
      </c>
      <c r="C187" s="31" t="s">
        <v>62</v>
      </c>
      <c r="D187" s="177"/>
      <c r="E187" s="1045" t="s">
        <v>3150</v>
      </c>
    </row>
    <row r="188" spans="1:5" ht="15" customHeight="1" x14ac:dyDescent="0.25">
      <c r="A188" s="1040"/>
      <c r="B188" s="1043"/>
      <c r="C188" s="176" t="s">
        <v>887</v>
      </c>
      <c r="D188" s="26"/>
      <c r="E188" s="1046"/>
    </row>
    <row r="189" spans="1:5" ht="15" customHeight="1" thickBot="1" x14ac:dyDescent="0.3">
      <c r="A189" s="1041"/>
      <c r="B189" s="1044"/>
      <c r="C189" s="175" t="s">
        <v>886</v>
      </c>
      <c r="D189" s="174"/>
      <c r="E189" s="1047"/>
    </row>
    <row r="190" spans="1:5" ht="15" hidden="1" customHeight="1" outlineLevel="1" x14ac:dyDescent="0.25">
      <c r="A190" s="1039" t="s">
        <v>69</v>
      </c>
      <c r="B190" s="1042" t="s">
        <v>66</v>
      </c>
      <c r="C190" s="31" t="s">
        <v>62</v>
      </c>
      <c r="D190" s="177"/>
      <c r="E190" s="691" t="s">
        <v>44</v>
      </c>
    </row>
    <row r="191" spans="1:5" hidden="1" outlineLevel="1" x14ac:dyDescent="0.25">
      <c r="A191" s="1040"/>
      <c r="B191" s="1043"/>
      <c r="C191" s="176" t="s">
        <v>887</v>
      </c>
      <c r="D191" s="26"/>
      <c r="E191" s="736"/>
    </row>
    <row r="192" spans="1:5" ht="15" hidden="1" customHeight="1" outlineLevel="1" thickBot="1" x14ac:dyDescent="0.3">
      <c r="A192" s="1041"/>
      <c r="B192" s="1044"/>
      <c r="C192" s="175" t="s">
        <v>886</v>
      </c>
      <c r="D192" s="174"/>
      <c r="E192" s="692"/>
    </row>
    <row r="193" spans="1:5" hidden="1" outlineLevel="1" x14ac:dyDescent="0.25">
      <c r="A193" s="1039" t="s">
        <v>69</v>
      </c>
      <c r="B193" s="1042" t="s">
        <v>66</v>
      </c>
      <c r="C193" s="31" t="s">
        <v>62</v>
      </c>
      <c r="D193" s="177"/>
      <c r="E193" s="691" t="s">
        <v>44</v>
      </c>
    </row>
    <row r="194" spans="1:5" ht="15" hidden="1" customHeight="1" outlineLevel="1" x14ac:dyDescent="0.25">
      <c r="A194" s="1040"/>
      <c r="B194" s="1043"/>
      <c r="C194" s="176" t="s">
        <v>887</v>
      </c>
      <c r="D194" s="26"/>
      <c r="E194" s="736"/>
    </row>
    <row r="195" spans="1:5" ht="15.75" hidden="1" outlineLevel="1" thickBot="1" x14ac:dyDescent="0.3">
      <c r="A195" s="1041"/>
      <c r="B195" s="1044"/>
      <c r="C195" s="175" t="s">
        <v>886</v>
      </c>
      <c r="D195" s="174"/>
      <c r="E195" s="692"/>
    </row>
    <row r="196" spans="1:5" ht="15" hidden="1" customHeight="1" outlineLevel="1" x14ac:dyDescent="0.25">
      <c r="A196" s="1039" t="s">
        <v>69</v>
      </c>
      <c r="B196" s="1042" t="s">
        <v>66</v>
      </c>
      <c r="C196" s="31" t="s">
        <v>62</v>
      </c>
      <c r="D196" s="177"/>
      <c r="E196" s="691" t="s">
        <v>44</v>
      </c>
    </row>
    <row r="197" spans="1:5" hidden="1" outlineLevel="1" x14ac:dyDescent="0.25">
      <c r="A197" s="1040"/>
      <c r="B197" s="1043"/>
      <c r="C197" s="176" t="s">
        <v>887</v>
      </c>
      <c r="D197" s="26"/>
      <c r="E197" s="736"/>
    </row>
    <row r="198" spans="1:5" ht="15" hidden="1" customHeight="1" outlineLevel="1" thickBot="1" x14ac:dyDescent="0.3">
      <c r="A198" s="1041"/>
      <c r="B198" s="1044"/>
      <c r="C198" s="175" t="s">
        <v>886</v>
      </c>
      <c r="D198" s="174"/>
      <c r="E198" s="692"/>
    </row>
    <row r="199" spans="1:5" hidden="1" outlineLevel="1" x14ac:dyDescent="0.25">
      <c r="A199" s="1039" t="s">
        <v>69</v>
      </c>
      <c r="B199" s="1042" t="s">
        <v>66</v>
      </c>
      <c r="C199" s="31" t="s">
        <v>62</v>
      </c>
      <c r="D199" s="177"/>
      <c r="E199" s="691" t="s">
        <v>44</v>
      </c>
    </row>
    <row r="200" spans="1:5" ht="15" hidden="1" customHeight="1" outlineLevel="1" x14ac:dyDescent="0.25">
      <c r="A200" s="1040"/>
      <c r="B200" s="1043"/>
      <c r="C200" s="176" t="s">
        <v>887</v>
      </c>
      <c r="D200" s="26"/>
      <c r="E200" s="736"/>
    </row>
    <row r="201" spans="1:5" ht="15.75" hidden="1" outlineLevel="1" thickBot="1" x14ac:dyDescent="0.3">
      <c r="A201" s="1041"/>
      <c r="B201" s="1044"/>
      <c r="C201" s="175" t="s">
        <v>886</v>
      </c>
      <c r="D201" s="174"/>
      <c r="E201" s="692"/>
    </row>
    <row r="202" spans="1:5" ht="15" hidden="1" customHeight="1" outlineLevel="1" x14ac:dyDescent="0.25">
      <c r="A202" s="1039" t="s">
        <v>69</v>
      </c>
      <c r="B202" s="1042" t="s">
        <v>66</v>
      </c>
      <c r="C202" s="31" t="s">
        <v>62</v>
      </c>
      <c r="D202" s="177"/>
      <c r="E202" s="691" t="s">
        <v>44</v>
      </c>
    </row>
    <row r="203" spans="1:5" hidden="1" outlineLevel="1" x14ac:dyDescent="0.25">
      <c r="A203" s="1040"/>
      <c r="B203" s="1043"/>
      <c r="C203" s="176" t="s">
        <v>887</v>
      </c>
      <c r="D203" s="26"/>
      <c r="E203" s="736"/>
    </row>
    <row r="204" spans="1:5" ht="15" hidden="1" customHeight="1" outlineLevel="1" thickBot="1" x14ac:dyDescent="0.3">
      <c r="A204" s="1041"/>
      <c r="B204" s="1044"/>
      <c r="C204" s="175" t="s">
        <v>886</v>
      </c>
      <c r="D204" s="174"/>
      <c r="E204" s="692"/>
    </row>
    <row r="205" spans="1:5" hidden="1" outlineLevel="1" x14ac:dyDescent="0.25">
      <c r="A205" s="1039" t="s">
        <v>69</v>
      </c>
      <c r="B205" s="1042" t="s">
        <v>66</v>
      </c>
      <c r="C205" s="31" t="s">
        <v>62</v>
      </c>
      <c r="D205" s="177"/>
      <c r="E205" s="691" t="s">
        <v>44</v>
      </c>
    </row>
    <row r="206" spans="1:5" ht="15" hidden="1" customHeight="1" outlineLevel="1" x14ac:dyDescent="0.25">
      <c r="A206" s="1040"/>
      <c r="B206" s="1043"/>
      <c r="C206" s="176" t="s">
        <v>887</v>
      </c>
      <c r="D206" s="26"/>
      <c r="E206" s="736"/>
    </row>
    <row r="207" spans="1:5" ht="15.75" hidden="1" outlineLevel="1" thickBot="1" x14ac:dyDescent="0.3">
      <c r="A207" s="1041"/>
      <c r="B207" s="1044"/>
      <c r="C207" s="175" t="s">
        <v>886</v>
      </c>
      <c r="D207" s="174"/>
      <c r="E207" s="692"/>
    </row>
    <row r="208" spans="1:5" ht="15" hidden="1" customHeight="1" outlineLevel="1" x14ac:dyDescent="0.25">
      <c r="A208" s="1039" t="s">
        <v>69</v>
      </c>
      <c r="B208" s="1042" t="s">
        <v>66</v>
      </c>
      <c r="C208" s="31" t="s">
        <v>62</v>
      </c>
      <c r="D208" s="177"/>
      <c r="E208" s="691" t="s">
        <v>44</v>
      </c>
    </row>
    <row r="209" spans="1:5" hidden="1" outlineLevel="1" x14ac:dyDescent="0.25">
      <c r="A209" s="1040"/>
      <c r="B209" s="1043"/>
      <c r="C209" s="176" t="s">
        <v>887</v>
      </c>
      <c r="D209" s="26"/>
      <c r="E209" s="736"/>
    </row>
    <row r="210" spans="1:5" ht="15" hidden="1" customHeight="1" outlineLevel="1" thickBot="1" x14ac:dyDescent="0.3">
      <c r="A210" s="1041"/>
      <c r="B210" s="1044"/>
      <c r="C210" s="175" t="s">
        <v>886</v>
      </c>
      <c r="D210" s="174"/>
      <c r="E210" s="692"/>
    </row>
    <row r="211" spans="1:5" hidden="1" outlineLevel="1" x14ac:dyDescent="0.25">
      <c r="A211" s="1039" t="s">
        <v>69</v>
      </c>
      <c r="B211" s="1042" t="s">
        <v>66</v>
      </c>
      <c r="C211" s="31" t="s">
        <v>62</v>
      </c>
      <c r="D211" s="177"/>
      <c r="E211" s="691" t="s">
        <v>44</v>
      </c>
    </row>
    <row r="212" spans="1:5" ht="15" hidden="1" customHeight="1" outlineLevel="1" x14ac:dyDescent="0.25">
      <c r="A212" s="1040"/>
      <c r="B212" s="1043"/>
      <c r="C212" s="176" t="s">
        <v>887</v>
      </c>
      <c r="D212" s="26"/>
      <c r="E212" s="736"/>
    </row>
    <row r="213" spans="1:5" ht="15.75" hidden="1" outlineLevel="1" thickBot="1" x14ac:dyDescent="0.3">
      <c r="A213" s="1041"/>
      <c r="B213" s="1044"/>
      <c r="C213" s="175" t="s">
        <v>886</v>
      </c>
      <c r="D213" s="174"/>
      <c r="E213" s="692"/>
    </row>
    <row r="214" spans="1:5" ht="15" hidden="1" customHeight="1" outlineLevel="1" x14ac:dyDescent="0.25">
      <c r="A214" s="1039" t="s">
        <v>69</v>
      </c>
      <c r="B214" s="1042" t="s">
        <v>66</v>
      </c>
      <c r="C214" s="31" t="s">
        <v>62</v>
      </c>
      <c r="D214" s="177"/>
      <c r="E214" s="691" t="s">
        <v>44</v>
      </c>
    </row>
    <row r="215" spans="1:5" hidden="1" outlineLevel="1" x14ac:dyDescent="0.25">
      <c r="A215" s="1040"/>
      <c r="B215" s="1043"/>
      <c r="C215" s="176" t="s">
        <v>887</v>
      </c>
      <c r="D215" s="26"/>
      <c r="E215" s="736"/>
    </row>
    <row r="216" spans="1:5" ht="15" hidden="1" customHeight="1" outlineLevel="1" thickBot="1" x14ac:dyDescent="0.3">
      <c r="A216" s="1041"/>
      <c r="B216" s="1044"/>
      <c r="C216" s="175" t="s">
        <v>886</v>
      </c>
      <c r="D216" s="174"/>
      <c r="E216" s="692"/>
    </row>
    <row r="217" spans="1:5" hidden="1" outlineLevel="1" x14ac:dyDescent="0.25">
      <c r="A217" s="1039" t="s">
        <v>69</v>
      </c>
      <c r="B217" s="1042" t="s">
        <v>66</v>
      </c>
      <c r="C217" s="31" t="s">
        <v>62</v>
      </c>
      <c r="D217" s="177"/>
      <c r="E217" s="691" t="s">
        <v>44</v>
      </c>
    </row>
    <row r="218" spans="1:5" ht="15" hidden="1" customHeight="1" outlineLevel="1" x14ac:dyDescent="0.25">
      <c r="A218" s="1040"/>
      <c r="B218" s="1043"/>
      <c r="C218" s="176" t="s">
        <v>887</v>
      </c>
      <c r="D218" s="26"/>
      <c r="E218" s="736"/>
    </row>
    <row r="219" spans="1:5" ht="15.75" hidden="1" outlineLevel="1" thickBot="1" x14ac:dyDescent="0.3">
      <c r="A219" s="1041"/>
      <c r="B219" s="1044"/>
      <c r="C219" s="175" t="s">
        <v>886</v>
      </c>
      <c r="D219" s="174"/>
      <c r="E219" s="692"/>
    </row>
    <row r="220" spans="1:5" ht="15" hidden="1" customHeight="1" outlineLevel="1" x14ac:dyDescent="0.25">
      <c r="A220" s="1039" t="s">
        <v>69</v>
      </c>
      <c r="B220" s="1042" t="s">
        <v>66</v>
      </c>
      <c r="C220" s="31" t="s">
        <v>62</v>
      </c>
      <c r="D220" s="177"/>
      <c r="E220" s="691" t="s">
        <v>44</v>
      </c>
    </row>
    <row r="221" spans="1:5" hidden="1" outlineLevel="1" x14ac:dyDescent="0.25">
      <c r="A221" s="1040"/>
      <c r="B221" s="1043"/>
      <c r="C221" s="176" t="s">
        <v>887</v>
      </c>
      <c r="D221" s="26"/>
      <c r="E221" s="736"/>
    </row>
    <row r="222" spans="1:5" ht="15" hidden="1" customHeight="1" outlineLevel="1" thickBot="1" x14ac:dyDescent="0.3">
      <c r="A222" s="1041"/>
      <c r="B222" s="1044"/>
      <c r="C222" s="175" t="s">
        <v>886</v>
      </c>
      <c r="D222" s="174"/>
      <c r="E222" s="692"/>
    </row>
    <row r="223" spans="1:5" hidden="1" outlineLevel="1" x14ac:dyDescent="0.25">
      <c r="A223" s="1039" t="s">
        <v>69</v>
      </c>
      <c r="B223" s="1042" t="s">
        <v>66</v>
      </c>
      <c r="C223" s="31" t="s">
        <v>62</v>
      </c>
      <c r="D223" s="177"/>
      <c r="E223" s="691" t="s">
        <v>44</v>
      </c>
    </row>
    <row r="224" spans="1:5" ht="15" hidden="1" customHeight="1" outlineLevel="1" x14ac:dyDescent="0.25">
      <c r="A224" s="1040"/>
      <c r="B224" s="1043"/>
      <c r="C224" s="176" t="s">
        <v>887</v>
      </c>
      <c r="D224" s="26"/>
      <c r="E224" s="736"/>
    </row>
    <row r="225" spans="1:5" ht="15.75" hidden="1" outlineLevel="1" thickBot="1" x14ac:dyDescent="0.3">
      <c r="A225" s="1041"/>
      <c r="B225" s="1044"/>
      <c r="C225" s="175" t="s">
        <v>886</v>
      </c>
      <c r="D225" s="174"/>
      <c r="E225" s="692"/>
    </row>
    <row r="226" spans="1:5" ht="15" hidden="1" customHeight="1" outlineLevel="1" x14ac:dyDescent="0.25">
      <c r="A226" s="1039" t="s">
        <v>69</v>
      </c>
      <c r="B226" s="1042" t="s">
        <v>66</v>
      </c>
      <c r="C226" s="31" t="s">
        <v>62</v>
      </c>
      <c r="D226" s="177"/>
      <c r="E226" s="691" t="s">
        <v>44</v>
      </c>
    </row>
    <row r="227" spans="1:5" hidden="1" outlineLevel="1" x14ac:dyDescent="0.25">
      <c r="A227" s="1040"/>
      <c r="B227" s="1043"/>
      <c r="C227" s="176" t="s">
        <v>887</v>
      </c>
      <c r="D227" s="26"/>
      <c r="E227" s="736"/>
    </row>
    <row r="228" spans="1:5" ht="15" hidden="1" customHeight="1" outlineLevel="1" thickBot="1" x14ac:dyDescent="0.3">
      <c r="A228" s="1041"/>
      <c r="B228" s="1044"/>
      <c r="C228" s="175" t="s">
        <v>886</v>
      </c>
      <c r="D228" s="174"/>
      <c r="E228" s="692"/>
    </row>
    <row r="229" spans="1:5" hidden="1" outlineLevel="1" x14ac:dyDescent="0.25">
      <c r="A229" s="1039" t="s">
        <v>69</v>
      </c>
      <c r="B229" s="1042" t="s">
        <v>66</v>
      </c>
      <c r="C229" s="31" t="s">
        <v>62</v>
      </c>
      <c r="D229" s="177"/>
      <c r="E229" s="691" t="s">
        <v>44</v>
      </c>
    </row>
    <row r="230" spans="1:5" ht="15" hidden="1" customHeight="1" outlineLevel="1" x14ac:dyDescent="0.25">
      <c r="A230" s="1040"/>
      <c r="B230" s="1043"/>
      <c r="C230" s="176" t="s">
        <v>887</v>
      </c>
      <c r="D230" s="26"/>
      <c r="E230" s="736"/>
    </row>
    <row r="231" spans="1:5" ht="15.75" hidden="1" outlineLevel="1" thickBot="1" x14ac:dyDescent="0.3">
      <c r="A231" s="1041"/>
      <c r="B231" s="1044"/>
      <c r="C231" s="175" t="s">
        <v>886</v>
      </c>
      <c r="D231" s="174"/>
      <c r="E231" s="692"/>
    </row>
    <row r="232" spans="1:5" ht="15" hidden="1" customHeight="1" outlineLevel="1" x14ac:dyDescent="0.25">
      <c r="A232" s="1039" t="s">
        <v>69</v>
      </c>
      <c r="B232" s="1042" t="s">
        <v>66</v>
      </c>
      <c r="C232" s="31" t="s">
        <v>62</v>
      </c>
      <c r="D232" s="177"/>
      <c r="E232" s="691" t="s">
        <v>44</v>
      </c>
    </row>
    <row r="233" spans="1:5" hidden="1" outlineLevel="1" x14ac:dyDescent="0.25">
      <c r="A233" s="1040"/>
      <c r="B233" s="1043"/>
      <c r="C233" s="176" t="s">
        <v>887</v>
      </c>
      <c r="D233" s="26"/>
      <c r="E233" s="736"/>
    </row>
    <row r="234" spans="1:5" ht="15" hidden="1" customHeight="1" outlineLevel="1" thickBot="1" x14ac:dyDescent="0.3">
      <c r="A234" s="1041"/>
      <c r="B234" s="1044"/>
      <c r="C234" s="175" t="s">
        <v>886</v>
      </c>
      <c r="D234" s="174"/>
      <c r="E234" s="692"/>
    </row>
    <row r="235" spans="1:5" hidden="1" outlineLevel="1" x14ac:dyDescent="0.25">
      <c r="A235" s="1039" t="s">
        <v>69</v>
      </c>
      <c r="B235" s="1042" t="s">
        <v>66</v>
      </c>
      <c r="C235" s="31" t="s">
        <v>62</v>
      </c>
      <c r="D235" s="177"/>
      <c r="E235" s="691" t="s">
        <v>44</v>
      </c>
    </row>
    <row r="236" spans="1:5" ht="15" hidden="1" customHeight="1" outlineLevel="1" x14ac:dyDescent="0.25">
      <c r="A236" s="1040"/>
      <c r="B236" s="1043"/>
      <c r="C236" s="176" t="s">
        <v>887</v>
      </c>
      <c r="D236" s="26"/>
      <c r="E236" s="736"/>
    </row>
    <row r="237" spans="1:5" ht="15.75" hidden="1" outlineLevel="1" thickBot="1" x14ac:dyDescent="0.3">
      <c r="A237" s="1041"/>
      <c r="B237" s="1044"/>
      <c r="C237" s="175" t="s">
        <v>886</v>
      </c>
      <c r="D237" s="174"/>
      <c r="E237" s="692"/>
    </row>
    <row r="238" spans="1:5" ht="15" hidden="1" customHeight="1" outlineLevel="1" x14ac:dyDescent="0.25">
      <c r="A238" s="1039" t="s">
        <v>69</v>
      </c>
      <c r="B238" s="1042" t="s">
        <v>66</v>
      </c>
      <c r="C238" s="31" t="s">
        <v>62</v>
      </c>
      <c r="D238" s="177"/>
      <c r="E238" s="691" t="s">
        <v>44</v>
      </c>
    </row>
    <row r="239" spans="1:5" hidden="1" outlineLevel="1" x14ac:dyDescent="0.25">
      <c r="A239" s="1040"/>
      <c r="B239" s="1043"/>
      <c r="C239" s="176" t="s">
        <v>887</v>
      </c>
      <c r="D239" s="26"/>
      <c r="E239" s="736"/>
    </row>
    <row r="240" spans="1:5" ht="15" hidden="1" customHeight="1" outlineLevel="1" thickBot="1" x14ac:dyDescent="0.3">
      <c r="A240" s="1041"/>
      <c r="B240" s="1044"/>
      <c r="C240" s="175" t="s">
        <v>886</v>
      </c>
      <c r="D240" s="174"/>
      <c r="E240" s="692"/>
    </row>
    <row r="241" spans="1:5" hidden="1" outlineLevel="1" x14ac:dyDescent="0.25">
      <c r="A241" s="1039" t="s">
        <v>69</v>
      </c>
      <c r="B241" s="1042" t="s">
        <v>66</v>
      </c>
      <c r="C241" s="31" t="s">
        <v>62</v>
      </c>
      <c r="D241" s="177"/>
      <c r="E241" s="691" t="s">
        <v>44</v>
      </c>
    </row>
    <row r="242" spans="1:5" ht="15" hidden="1" customHeight="1" outlineLevel="1" x14ac:dyDescent="0.25">
      <c r="A242" s="1040"/>
      <c r="B242" s="1043"/>
      <c r="C242" s="176" t="s">
        <v>887</v>
      </c>
      <c r="D242" s="26"/>
      <c r="E242" s="736"/>
    </row>
    <row r="243" spans="1:5" ht="15.75" hidden="1" outlineLevel="1" thickBot="1" x14ac:dyDescent="0.3">
      <c r="A243" s="1041"/>
      <c r="B243" s="1044"/>
      <c r="C243" s="175" t="s">
        <v>886</v>
      </c>
      <c r="D243" s="174"/>
      <c r="E243" s="692"/>
    </row>
    <row r="244" spans="1:5" ht="15" hidden="1" customHeight="1" outlineLevel="1" x14ac:dyDescent="0.25">
      <c r="A244" s="1039" t="s">
        <v>69</v>
      </c>
      <c r="B244" s="1042" t="s">
        <v>66</v>
      </c>
      <c r="C244" s="31" t="s">
        <v>62</v>
      </c>
      <c r="D244" s="177"/>
      <c r="E244" s="691" t="s">
        <v>44</v>
      </c>
    </row>
    <row r="245" spans="1:5" hidden="1" outlineLevel="1" x14ac:dyDescent="0.25">
      <c r="A245" s="1040"/>
      <c r="B245" s="1043"/>
      <c r="C245" s="176" t="s">
        <v>887</v>
      </c>
      <c r="D245" s="26"/>
      <c r="E245" s="736"/>
    </row>
    <row r="246" spans="1:5" ht="15" hidden="1" customHeight="1" outlineLevel="1" thickBot="1" x14ac:dyDescent="0.3">
      <c r="A246" s="1041"/>
      <c r="B246" s="1044"/>
      <c r="C246" s="175" t="s">
        <v>886</v>
      </c>
      <c r="D246" s="174"/>
      <c r="E246" s="692"/>
    </row>
    <row r="247" spans="1:5" hidden="1" outlineLevel="1" x14ac:dyDescent="0.25">
      <c r="A247" s="1039" t="s">
        <v>69</v>
      </c>
      <c r="B247" s="1042" t="s">
        <v>66</v>
      </c>
      <c r="C247" s="31" t="s">
        <v>62</v>
      </c>
      <c r="D247" s="177"/>
      <c r="E247" s="691" t="s">
        <v>44</v>
      </c>
    </row>
    <row r="248" spans="1:5" ht="15" hidden="1" customHeight="1" outlineLevel="1" x14ac:dyDescent="0.25">
      <c r="A248" s="1040"/>
      <c r="B248" s="1043"/>
      <c r="C248" s="176" t="s">
        <v>887</v>
      </c>
      <c r="D248" s="26"/>
      <c r="E248" s="736"/>
    </row>
    <row r="249" spans="1:5" ht="15.75" hidden="1" outlineLevel="1" thickBot="1" x14ac:dyDescent="0.3">
      <c r="A249" s="1041"/>
      <c r="B249" s="1044"/>
      <c r="C249" s="175" t="s">
        <v>886</v>
      </c>
      <c r="D249" s="174"/>
      <c r="E249" s="692"/>
    </row>
    <row r="250" spans="1:5" ht="15" hidden="1" customHeight="1" outlineLevel="1" x14ac:dyDescent="0.25">
      <c r="A250" s="1039" t="s">
        <v>69</v>
      </c>
      <c r="B250" s="1042" t="s">
        <v>66</v>
      </c>
      <c r="C250" s="31" t="s">
        <v>62</v>
      </c>
      <c r="D250" s="177"/>
      <c r="E250" s="691" t="s">
        <v>44</v>
      </c>
    </row>
    <row r="251" spans="1:5" hidden="1" outlineLevel="1" x14ac:dyDescent="0.25">
      <c r="A251" s="1040"/>
      <c r="B251" s="1043"/>
      <c r="C251" s="176" t="s">
        <v>887</v>
      </c>
      <c r="D251" s="26"/>
      <c r="E251" s="736"/>
    </row>
    <row r="252" spans="1:5" ht="15" hidden="1" customHeight="1" outlineLevel="1" thickBot="1" x14ac:dyDescent="0.3">
      <c r="A252" s="1041"/>
      <c r="B252" s="1044"/>
      <c r="C252" s="175" t="s">
        <v>886</v>
      </c>
      <c r="D252" s="174"/>
      <c r="E252" s="692"/>
    </row>
    <row r="253" spans="1:5" hidden="1" outlineLevel="1" x14ac:dyDescent="0.25">
      <c r="A253" s="1039" t="s">
        <v>69</v>
      </c>
      <c r="B253" s="1042" t="s">
        <v>66</v>
      </c>
      <c r="C253" s="31" t="s">
        <v>62</v>
      </c>
      <c r="D253" s="177"/>
      <c r="E253" s="691" t="s">
        <v>44</v>
      </c>
    </row>
    <row r="254" spans="1:5" ht="15" hidden="1" customHeight="1" outlineLevel="1" x14ac:dyDescent="0.25">
      <c r="A254" s="1040"/>
      <c r="B254" s="1043"/>
      <c r="C254" s="176" t="s">
        <v>887</v>
      </c>
      <c r="D254" s="26"/>
      <c r="E254" s="736"/>
    </row>
    <row r="255" spans="1:5" ht="15.75" hidden="1" outlineLevel="1" thickBot="1" x14ac:dyDescent="0.3">
      <c r="A255" s="1041"/>
      <c r="B255" s="1044"/>
      <c r="C255" s="175" t="s">
        <v>886</v>
      </c>
      <c r="D255" s="174"/>
      <c r="E255" s="692"/>
    </row>
    <row r="256" spans="1:5" ht="15" hidden="1" customHeight="1" outlineLevel="1" x14ac:dyDescent="0.25">
      <c r="A256" s="1039" t="s">
        <v>69</v>
      </c>
      <c r="B256" s="1042" t="s">
        <v>66</v>
      </c>
      <c r="C256" s="31" t="s">
        <v>62</v>
      </c>
      <c r="D256" s="177"/>
      <c r="E256" s="691" t="s">
        <v>44</v>
      </c>
    </row>
    <row r="257" spans="1:5" hidden="1" outlineLevel="1" x14ac:dyDescent="0.25">
      <c r="A257" s="1040"/>
      <c r="B257" s="1043"/>
      <c r="C257" s="176" t="s">
        <v>887</v>
      </c>
      <c r="D257" s="26"/>
      <c r="E257" s="736"/>
    </row>
    <row r="258" spans="1:5" ht="15" hidden="1" customHeight="1" outlineLevel="1" thickBot="1" x14ac:dyDescent="0.3">
      <c r="A258" s="1041"/>
      <c r="B258" s="1044"/>
      <c r="C258" s="175" t="s">
        <v>886</v>
      </c>
      <c r="D258" s="174"/>
      <c r="E258" s="692"/>
    </row>
    <row r="259" spans="1:5" hidden="1" outlineLevel="1" x14ac:dyDescent="0.25">
      <c r="A259" s="1039" t="s">
        <v>69</v>
      </c>
      <c r="B259" s="1042" t="s">
        <v>66</v>
      </c>
      <c r="C259" s="31" t="s">
        <v>62</v>
      </c>
      <c r="D259" s="177"/>
      <c r="E259" s="691" t="s">
        <v>44</v>
      </c>
    </row>
    <row r="260" spans="1:5" ht="15" hidden="1" customHeight="1" outlineLevel="1" x14ac:dyDescent="0.25">
      <c r="A260" s="1040"/>
      <c r="B260" s="1043"/>
      <c r="C260" s="176" t="s">
        <v>887</v>
      </c>
      <c r="D260" s="26"/>
      <c r="E260" s="736"/>
    </row>
    <row r="261" spans="1:5" ht="15.75" hidden="1" outlineLevel="1" thickBot="1" x14ac:dyDescent="0.3">
      <c r="A261" s="1041"/>
      <c r="B261" s="1044"/>
      <c r="C261" s="175" t="s">
        <v>886</v>
      </c>
      <c r="D261" s="174"/>
      <c r="E261" s="692"/>
    </row>
    <row r="262" spans="1:5" ht="15" hidden="1" customHeight="1" outlineLevel="1" x14ac:dyDescent="0.25">
      <c r="A262" s="1039" t="s">
        <v>69</v>
      </c>
      <c r="B262" s="1042" t="s">
        <v>66</v>
      </c>
      <c r="C262" s="31" t="s">
        <v>62</v>
      </c>
      <c r="D262" s="177"/>
      <c r="E262" s="691" t="s">
        <v>44</v>
      </c>
    </row>
    <row r="263" spans="1:5" hidden="1" outlineLevel="1" x14ac:dyDescent="0.25">
      <c r="A263" s="1040"/>
      <c r="B263" s="1043"/>
      <c r="C263" s="176" t="s">
        <v>887</v>
      </c>
      <c r="D263" s="26"/>
      <c r="E263" s="736"/>
    </row>
    <row r="264" spans="1:5" ht="15" hidden="1" customHeight="1" outlineLevel="1" thickBot="1" x14ac:dyDescent="0.3">
      <c r="A264" s="1041"/>
      <c r="B264" s="1044"/>
      <c r="C264" s="175" t="s">
        <v>886</v>
      </c>
      <c r="D264" s="174"/>
      <c r="E264" s="692"/>
    </row>
    <row r="265" spans="1:5" hidden="1" outlineLevel="1" x14ac:dyDescent="0.25">
      <c r="A265" s="1039" t="s">
        <v>69</v>
      </c>
      <c r="B265" s="1042" t="s">
        <v>66</v>
      </c>
      <c r="C265" s="31" t="s">
        <v>62</v>
      </c>
      <c r="D265" s="177"/>
      <c r="E265" s="691" t="s">
        <v>44</v>
      </c>
    </row>
    <row r="266" spans="1:5" ht="15" hidden="1" customHeight="1" outlineLevel="1" x14ac:dyDescent="0.25">
      <c r="A266" s="1040"/>
      <c r="B266" s="1043"/>
      <c r="C266" s="176" t="s">
        <v>887</v>
      </c>
      <c r="D266" s="26"/>
      <c r="E266" s="736"/>
    </row>
    <row r="267" spans="1:5" ht="15.75" hidden="1" outlineLevel="1" thickBot="1" x14ac:dyDescent="0.3">
      <c r="A267" s="1041"/>
      <c r="B267" s="1044"/>
      <c r="C267" s="175" t="s">
        <v>886</v>
      </c>
      <c r="D267" s="174"/>
      <c r="E267" s="692"/>
    </row>
    <row r="268" spans="1:5" ht="15" hidden="1" customHeight="1" outlineLevel="1" x14ac:dyDescent="0.25">
      <c r="A268" s="1039" t="s">
        <v>69</v>
      </c>
      <c r="B268" s="1042" t="s">
        <v>66</v>
      </c>
      <c r="C268" s="31" t="s">
        <v>62</v>
      </c>
      <c r="D268" s="177"/>
      <c r="E268" s="691" t="s">
        <v>44</v>
      </c>
    </row>
    <row r="269" spans="1:5" hidden="1" outlineLevel="1" x14ac:dyDescent="0.25">
      <c r="A269" s="1040"/>
      <c r="B269" s="1043"/>
      <c r="C269" s="176" t="s">
        <v>887</v>
      </c>
      <c r="D269" s="26"/>
      <c r="E269" s="736"/>
    </row>
    <row r="270" spans="1:5" ht="15" hidden="1" customHeight="1" outlineLevel="1" thickBot="1" x14ac:dyDescent="0.3">
      <c r="A270" s="1041"/>
      <c r="B270" s="1044"/>
      <c r="C270" s="175" t="s">
        <v>886</v>
      </c>
      <c r="D270" s="174"/>
      <c r="E270" s="692"/>
    </row>
    <row r="271" spans="1:5" hidden="1" outlineLevel="1" x14ac:dyDescent="0.25">
      <c r="A271" s="1039" t="s">
        <v>69</v>
      </c>
      <c r="B271" s="1042" t="s">
        <v>66</v>
      </c>
      <c r="C271" s="31" t="s">
        <v>62</v>
      </c>
      <c r="D271" s="177"/>
      <c r="E271" s="691" t="s">
        <v>44</v>
      </c>
    </row>
    <row r="272" spans="1:5" ht="15" hidden="1" customHeight="1" outlineLevel="1" x14ac:dyDescent="0.25">
      <c r="A272" s="1040"/>
      <c r="B272" s="1043"/>
      <c r="C272" s="176" t="s">
        <v>887</v>
      </c>
      <c r="D272" s="26"/>
      <c r="E272" s="736"/>
    </row>
    <row r="273" spans="1:5" ht="15.75" hidden="1" outlineLevel="1" thickBot="1" x14ac:dyDescent="0.3">
      <c r="A273" s="1041"/>
      <c r="B273" s="1044"/>
      <c r="C273" s="175" t="s">
        <v>886</v>
      </c>
      <c r="D273" s="174"/>
      <c r="E273" s="692"/>
    </row>
    <row r="274" spans="1:5" ht="15" hidden="1" customHeight="1" outlineLevel="1" x14ac:dyDescent="0.25">
      <c r="A274" s="1039" t="s">
        <v>69</v>
      </c>
      <c r="B274" s="1042" t="s">
        <v>66</v>
      </c>
      <c r="C274" s="31" t="s">
        <v>62</v>
      </c>
      <c r="D274" s="177"/>
      <c r="E274" s="691" t="s">
        <v>44</v>
      </c>
    </row>
    <row r="275" spans="1:5" hidden="1" outlineLevel="1" x14ac:dyDescent="0.25">
      <c r="A275" s="1040"/>
      <c r="B275" s="1043"/>
      <c r="C275" s="176" t="s">
        <v>887</v>
      </c>
      <c r="D275" s="26"/>
      <c r="E275" s="736"/>
    </row>
    <row r="276" spans="1:5" ht="15" hidden="1" customHeight="1" outlineLevel="1" thickBot="1" x14ac:dyDescent="0.3">
      <c r="A276" s="1041"/>
      <c r="B276" s="1044"/>
      <c r="C276" s="175" t="s">
        <v>886</v>
      </c>
      <c r="D276" s="174"/>
      <c r="E276" s="692"/>
    </row>
    <row r="277" spans="1:5" collapsed="1" x14ac:dyDescent="0.25">
      <c r="A277" s="172"/>
      <c r="B277" s="172"/>
      <c r="C277" s="173"/>
      <c r="D277" s="27"/>
      <c r="E277" s="1048"/>
    </row>
    <row r="278" spans="1:5" ht="15" customHeight="1" x14ac:dyDescent="0.25">
      <c r="A278" s="172"/>
      <c r="B278" s="172"/>
      <c r="C278" s="173"/>
      <c r="D278" s="27"/>
      <c r="E278" s="1048"/>
    </row>
    <row r="279" spans="1:5" x14ac:dyDescent="0.25">
      <c r="A279" s="172"/>
      <c r="B279" s="172"/>
      <c r="C279" s="172"/>
      <c r="D279" s="171"/>
      <c r="E279" s="1048"/>
    </row>
    <row r="280" spans="1:5" ht="15" customHeight="1" x14ac:dyDescent="0.25">
      <c r="A280" s="172"/>
      <c r="B280" s="172"/>
      <c r="C280" s="173"/>
      <c r="D280" s="27"/>
      <c r="E280" s="1048"/>
    </row>
    <row r="281" spans="1:5" x14ac:dyDescent="0.25">
      <c r="A281" s="172"/>
      <c r="B281" s="172"/>
      <c r="C281" s="173"/>
      <c r="D281" s="27"/>
      <c r="E281" s="1048"/>
    </row>
    <row r="282" spans="1:5" ht="15" customHeight="1" x14ac:dyDescent="0.25">
      <c r="A282" s="172"/>
      <c r="B282" s="172"/>
      <c r="C282" s="172"/>
      <c r="D282" s="171"/>
      <c r="E282" s="1048"/>
    </row>
    <row r="283" spans="1:5" x14ac:dyDescent="0.25">
      <c r="A283" s="172"/>
      <c r="B283" s="172"/>
      <c r="C283" s="173"/>
      <c r="D283" s="27"/>
      <c r="E283" s="1048"/>
    </row>
    <row r="284" spans="1:5" ht="15" customHeight="1" x14ac:dyDescent="0.25">
      <c r="A284" s="172"/>
      <c r="B284" s="172"/>
      <c r="C284" s="173"/>
      <c r="D284" s="27"/>
      <c r="E284" s="1048"/>
    </row>
    <row r="285" spans="1:5" x14ac:dyDescent="0.25">
      <c r="A285" s="172"/>
      <c r="B285" s="172"/>
      <c r="C285" s="172"/>
      <c r="D285" s="171"/>
      <c r="E285" s="1048"/>
    </row>
    <row r="286" spans="1:5" ht="15" customHeight="1" x14ac:dyDescent="0.25">
      <c r="A286" s="172"/>
      <c r="B286" s="172"/>
      <c r="C286" s="173"/>
      <c r="D286" s="27"/>
      <c r="E286" s="1048"/>
    </row>
    <row r="287" spans="1:5" x14ac:dyDescent="0.25">
      <c r="A287" s="172"/>
      <c r="B287" s="172"/>
      <c r="C287" s="173"/>
      <c r="D287" s="27"/>
      <c r="E287" s="1048"/>
    </row>
    <row r="288" spans="1:5" x14ac:dyDescent="0.25">
      <c r="A288" s="172"/>
      <c r="B288" s="172"/>
      <c r="C288" s="172"/>
      <c r="D288" s="171"/>
      <c r="E288" s="1048"/>
    </row>
    <row r="289" spans="1:5" x14ac:dyDescent="0.25">
      <c r="A289" s="172"/>
      <c r="B289" s="172"/>
      <c r="C289" s="173"/>
      <c r="D289" s="27"/>
      <c r="E289" s="1048"/>
    </row>
    <row r="290" spans="1:5" x14ac:dyDescent="0.25">
      <c r="A290" s="172"/>
      <c r="B290" s="172"/>
      <c r="C290" s="173"/>
      <c r="D290" s="27"/>
      <c r="E290" s="1048"/>
    </row>
    <row r="291" spans="1:5" x14ac:dyDescent="0.25">
      <c r="A291" s="172"/>
      <c r="B291" s="172"/>
      <c r="C291" s="172"/>
      <c r="D291" s="171"/>
      <c r="E291" s="1048"/>
    </row>
    <row r="292" spans="1:5" x14ac:dyDescent="0.25">
      <c r="A292" s="172"/>
      <c r="B292" s="172"/>
      <c r="C292" s="173"/>
      <c r="D292" s="27"/>
      <c r="E292" s="1048"/>
    </row>
    <row r="293" spans="1:5" x14ac:dyDescent="0.25">
      <c r="A293" s="172"/>
      <c r="B293" s="172"/>
      <c r="C293" s="173"/>
      <c r="D293" s="27"/>
      <c r="E293" s="1048"/>
    </row>
    <row r="294" spans="1:5" x14ac:dyDescent="0.25">
      <c r="A294" s="172"/>
      <c r="B294" s="172"/>
      <c r="C294" s="172"/>
      <c r="D294" s="171"/>
      <c r="E294" s="1048"/>
    </row>
    <row r="295" spans="1:5" x14ac:dyDescent="0.25">
      <c r="A295" s="172"/>
      <c r="B295" s="172"/>
      <c r="C295" s="173"/>
      <c r="D295" s="27"/>
      <c r="E295" s="1048"/>
    </row>
    <row r="296" spans="1:5" x14ac:dyDescent="0.25">
      <c r="A296" s="172"/>
      <c r="B296" s="172"/>
      <c r="C296" s="173"/>
      <c r="D296" s="27"/>
      <c r="E296" s="1048"/>
    </row>
    <row r="297" spans="1:5" x14ac:dyDescent="0.25">
      <c r="A297" s="172"/>
      <c r="B297" s="172"/>
      <c r="C297" s="172"/>
      <c r="D297" s="171"/>
      <c r="E297" s="1048"/>
    </row>
    <row r="298" spans="1:5" x14ac:dyDescent="0.25">
      <c r="A298" s="172"/>
      <c r="B298" s="172"/>
      <c r="C298" s="173"/>
      <c r="D298" s="27"/>
      <c r="E298" s="1048"/>
    </row>
    <row r="299" spans="1:5" x14ac:dyDescent="0.25">
      <c r="A299" s="172"/>
      <c r="B299" s="172"/>
      <c r="C299" s="173"/>
      <c r="D299" s="27"/>
      <c r="E299" s="1048"/>
    </row>
    <row r="300" spans="1:5" x14ac:dyDescent="0.25">
      <c r="A300" s="172"/>
      <c r="B300" s="172"/>
      <c r="C300" s="172"/>
      <c r="D300" s="171"/>
      <c r="E300" s="1048"/>
    </row>
    <row r="301" spans="1:5" x14ac:dyDescent="0.25">
      <c r="A301" s="172"/>
      <c r="B301" s="172"/>
      <c r="C301" s="173"/>
      <c r="D301" s="27"/>
      <c r="E301" s="1048"/>
    </row>
    <row r="302" spans="1:5" x14ac:dyDescent="0.25">
      <c r="A302" s="172"/>
      <c r="B302" s="172"/>
      <c r="C302" s="173"/>
      <c r="D302" s="27"/>
      <c r="E302" s="1048"/>
    </row>
    <row r="303" spans="1:5" x14ac:dyDescent="0.25">
      <c r="A303" s="172"/>
      <c r="B303" s="172"/>
      <c r="C303" s="172"/>
      <c r="D303" s="171"/>
      <c r="E303" s="1048"/>
    </row>
    <row r="304" spans="1:5" x14ac:dyDescent="0.25">
      <c r="A304" s="172"/>
      <c r="B304" s="172"/>
      <c r="C304" s="173"/>
      <c r="D304" s="27"/>
      <c r="E304" s="1048"/>
    </row>
    <row r="305" spans="1:5" x14ac:dyDescent="0.25">
      <c r="A305" s="172"/>
      <c r="B305" s="172"/>
      <c r="C305" s="173"/>
      <c r="D305" s="27"/>
      <c r="E305" s="1048"/>
    </row>
    <row r="306" spans="1:5" x14ac:dyDescent="0.25">
      <c r="A306" s="172"/>
      <c r="B306" s="172"/>
      <c r="C306" s="172"/>
      <c r="D306" s="171"/>
      <c r="E306" s="1048"/>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4" x14ac:dyDescent="0.25">
      <c r="A1" s="59" t="s">
        <v>3139</v>
      </c>
      <c r="B1" s="59"/>
      <c r="C1" s="18"/>
      <c r="D1" s="18"/>
    </row>
    <row r="2" spans="1:4" x14ac:dyDescent="0.25">
      <c r="A2" s="59" t="s">
        <v>880</v>
      </c>
      <c r="B2" s="59"/>
      <c r="C2" s="18"/>
      <c r="D2" s="18"/>
    </row>
    <row r="3" spans="1:4" ht="15.75" thickBot="1" x14ac:dyDescent="0.3">
      <c r="A3" s="721"/>
      <c r="B3" s="721"/>
      <c r="C3" s="721"/>
      <c r="D3" s="721"/>
    </row>
    <row r="4" spans="1:4" ht="20.100000000000001" customHeight="1" x14ac:dyDescent="0.25">
      <c r="A4" s="1051" t="s">
        <v>880</v>
      </c>
      <c r="B4" s="1052"/>
      <c r="C4" s="1052"/>
      <c r="D4" s="1053"/>
    </row>
    <row r="5" spans="1:4" ht="20.100000000000001" customHeight="1" thickBot="1" x14ac:dyDescent="0.3">
      <c r="A5" s="724" t="s">
        <v>3179</v>
      </c>
      <c r="B5" s="725"/>
      <c r="C5" s="725"/>
      <c r="D5" s="1054"/>
    </row>
    <row r="6" spans="1:4" ht="15" customHeight="1" thickBot="1" x14ac:dyDescent="0.3">
      <c r="A6" s="1049" t="str">
        <f>Obsah!A32</f>
        <v>Informace platné k datu</v>
      </c>
      <c r="B6" s="1050"/>
      <c r="C6" s="187" t="str">
        <f>Obsah!C32</f>
        <v>(30/06/2015)</v>
      </c>
      <c r="D6" s="186"/>
    </row>
    <row r="7" spans="1:4" ht="15" customHeight="1" thickBot="1" x14ac:dyDescent="0.3">
      <c r="A7" s="820" t="s">
        <v>88</v>
      </c>
      <c r="B7" s="58" t="s">
        <v>42</v>
      </c>
      <c r="C7" s="57" t="s">
        <v>39</v>
      </c>
      <c r="D7" s="57" t="s">
        <v>38</v>
      </c>
    </row>
    <row r="8" spans="1:4" ht="45" customHeight="1" thickBot="1" x14ac:dyDescent="0.3">
      <c r="A8" s="821"/>
      <c r="B8" s="56" t="s">
        <v>891</v>
      </c>
      <c r="C8" s="55" t="s">
        <v>994</v>
      </c>
      <c r="D8" s="55" t="s">
        <v>890</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60</v>
      </c>
      <c r="B12" s="50"/>
      <c r="C12" s="49"/>
      <c r="D12" s="49"/>
    </row>
    <row r="13" spans="1:4" ht="15" customHeight="1" x14ac:dyDescent="0.25">
      <c r="A13" s="185"/>
      <c r="B13" s="185"/>
      <c r="C13" s="184"/>
      <c r="D13" s="183"/>
    </row>
    <row r="14" spans="1:4" ht="15" customHeight="1" x14ac:dyDescent="0.25">
      <c r="A14" s="185"/>
      <c r="B14" s="185"/>
      <c r="C14" s="184"/>
      <c r="D14" s="183"/>
    </row>
    <row r="15" spans="1:4" ht="15" customHeight="1" x14ac:dyDescent="0.25">
      <c r="A15" s="185"/>
      <c r="B15" s="185"/>
      <c r="C15" s="184"/>
      <c r="D15" s="183"/>
    </row>
    <row r="16" spans="1:4" ht="15" customHeight="1" x14ac:dyDescent="0.25">
      <c r="A16" s="185"/>
      <c r="B16" s="185"/>
      <c r="C16" s="184"/>
      <c r="D16" s="183"/>
    </row>
    <row r="17" spans="1:4" ht="15" customHeight="1" x14ac:dyDescent="0.25">
      <c r="A17" s="185"/>
      <c r="B17" s="185"/>
      <c r="C17" s="184"/>
      <c r="D17" s="183"/>
    </row>
    <row r="18" spans="1:4" ht="15" customHeight="1" x14ac:dyDescent="0.25">
      <c r="A18" s="185"/>
      <c r="B18" s="185"/>
      <c r="C18" s="184"/>
      <c r="D18" s="183"/>
    </row>
    <row r="19" spans="1:4" ht="15" customHeight="1" x14ac:dyDescent="0.25">
      <c r="A19" s="185"/>
      <c r="B19" s="185"/>
      <c r="C19" s="184"/>
      <c r="D19" s="183"/>
    </row>
    <row r="20" spans="1:4" ht="15" customHeight="1" x14ac:dyDescent="0.25">
      <c r="A20" s="185"/>
      <c r="B20" s="185"/>
      <c r="C20" s="184"/>
      <c r="D20" s="183"/>
    </row>
    <row r="21" spans="1:4" ht="15" customHeight="1" x14ac:dyDescent="0.25">
      <c r="A21" s="185"/>
      <c r="B21" s="185"/>
      <c r="C21" s="184"/>
      <c r="D21" s="183"/>
    </row>
    <row r="22" spans="1:4" ht="15" customHeight="1" x14ac:dyDescent="0.25">
      <c r="A22" s="185"/>
      <c r="B22" s="185"/>
      <c r="C22" s="184"/>
      <c r="D22" s="183"/>
    </row>
    <row r="23" spans="1:4" ht="15" customHeight="1" x14ac:dyDescent="0.25">
      <c r="A23" s="185"/>
      <c r="B23" s="185"/>
      <c r="C23" s="184"/>
      <c r="D23" s="183"/>
    </row>
    <row r="24" spans="1:4" ht="15" customHeight="1" x14ac:dyDescent="0.25">
      <c r="A24" s="185"/>
      <c r="B24" s="185"/>
      <c r="C24" s="184"/>
      <c r="D24" s="183"/>
    </row>
    <row r="25" spans="1:4" ht="15" customHeight="1" x14ac:dyDescent="0.25">
      <c r="A25" s="185"/>
      <c r="B25" s="185"/>
      <c r="C25" s="184"/>
      <c r="D25" s="183"/>
    </row>
    <row r="26" spans="1:4" ht="15" customHeight="1" collapsed="1" x14ac:dyDescent="0.25">
      <c r="A26" s="185"/>
      <c r="B26" s="185"/>
      <c r="C26" s="184"/>
      <c r="D26" s="183"/>
    </row>
    <row r="27" spans="1:4" ht="15" customHeight="1" x14ac:dyDescent="0.25">
      <c r="A27" s="185"/>
      <c r="B27" s="185"/>
      <c r="C27" s="184"/>
      <c r="D27" s="183"/>
    </row>
    <row r="28" spans="1:4" x14ac:dyDescent="0.25">
      <c r="A28" s="185"/>
      <c r="B28" s="185"/>
      <c r="C28" s="184"/>
      <c r="D28" s="183"/>
    </row>
    <row r="29" spans="1:4" x14ac:dyDescent="0.25">
      <c r="A29" s="185"/>
      <c r="B29" s="185"/>
      <c r="C29" s="184"/>
      <c r="D29" s="183"/>
    </row>
    <row r="30" spans="1:4" x14ac:dyDescent="0.25">
      <c r="A30" s="185"/>
      <c r="B30" s="185"/>
      <c r="C30" s="184"/>
      <c r="D30" s="183"/>
    </row>
    <row r="31" spans="1:4" x14ac:dyDescent="0.25">
      <c r="A31" s="185"/>
      <c r="B31" s="185"/>
      <c r="C31" s="184"/>
      <c r="D31" s="183"/>
    </row>
    <row r="32" spans="1:4" x14ac:dyDescent="0.25">
      <c r="A32" s="185"/>
      <c r="B32" s="185"/>
      <c r="C32" s="184"/>
      <c r="D32" s="183"/>
    </row>
    <row r="33" spans="1:4" x14ac:dyDescent="0.25">
      <c r="A33" s="185"/>
      <c r="B33" s="185"/>
      <c r="C33" s="184"/>
      <c r="D33" s="183"/>
    </row>
    <row r="34" spans="1:4" x14ac:dyDescent="0.25">
      <c r="A34" s="185"/>
      <c r="B34" s="185"/>
      <c r="C34" s="184"/>
      <c r="D34" s="183"/>
    </row>
    <row r="35" spans="1:4" x14ac:dyDescent="0.25">
      <c r="A35" s="185"/>
      <c r="B35" s="185"/>
      <c r="C35" s="184"/>
      <c r="D35" s="183"/>
    </row>
    <row r="36" spans="1:4" x14ac:dyDescent="0.25">
      <c r="A36" s="185"/>
      <c r="B36" s="185"/>
      <c r="C36" s="184"/>
      <c r="D36" s="183"/>
    </row>
    <row r="37" spans="1:4" x14ac:dyDescent="0.25">
      <c r="A37" s="185"/>
      <c r="B37" s="185"/>
      <c r="C37" s="184"/>
      <c r="D37" s="183"/>
    </row>
    <row r="38" spans="1:4" x14ac:dyDescent="0.25">
      <c r="A38" s="185"/>
      <c r="B38" s="185"/>
      <c r="C38" s="184"/>
      <c r="D38" s="183"/>
    </row>
    <row r="39" spans="1:4" x14ac:dyDescent="0.25">
      <c r="A39" s="185"/>
      <c r="B39" s="185"/>
      <c r="C39" s="184"/>
      <c r="D39" s="183"/>
    </row>
    <row r="40" spans="1:4" x14ac:dyDescent="0.25">
      <c r="A40" s="185"/>
      <c r="B40" s="185"/>
      <c r="C40" s="184"/>
      <c r="D40" s="183"/>
    </row>
    <row r="41" spans="1:4" x14ac:dyDescent="0.25">
      <c r="A41" s="185"/>
      <c r="B41" s="185"/>
      <c r="C41" s="184"/>
      <c r="D41" s="183"/>
    </row>
    <row r="42" spans="1:4" x14ac:dyDescent="0.25">
      <c r="A42" s="185"/>
      <c r="B42" s="185"/>
      <c r="C42" s="184"/>
      <c r="D42" s="183"/>
    </row>
    <row r="43" spans="1:4" x14ac:dyDescent="0.25">
      <c r="A43" s="185"/>
      <c r="B43" s="185"/>
      <c r="C43" s="184"/>
      <c r="D43" s="183"/>
    </row>
    <row r="44" spans="1:4" x14ac:dyDescent="0.25">
      <c r="A44" s="185"/>
      <c r="B44" s="185"/>
      <c r="C44" s="184"/>
      <c r="D44" s="183"/>
    </row>
    <row r="45" spans="1:4" x14ac:dyDescent="0.25">
      <c r="A45" s="185"/>
      <c r="B45" s="185"/>
      <c r="C45" s="184"/>
      <c r="D45" s="183"/>
    </row>
    <row r="46" spans="1:4" x14ac:dyDescent="0.25">
      <c r="A46" s="185"/>
      <c r="B46" s="185"/>
      <c r="C46" s="184"/>
      <c r="D46" s="183"/>
    </row>
    <row r="47" spans="1:4" x14ac:dyDescent="0.25">
      <c r="A47" s="185"/>
      <c r="B47" s="185"/>
      <c r="C47" s="184"/>
      <c r="D47" s="183"/>
    </row>
    <row r="48" spans="1:4" x14ac:dyDescent="0.25">
      <c r="A48" s="185"/>
      <c r="B48" s="185"/>
      <c r="C48" s="184"/>
      <c r="D48" s="183"/>
    </row>
    <row r="49" spans="1:4" x14ac:dyDescent="0.25">
      <c r="A49" s="185"/>
      <c r="B49" s="185"/>
      <c r="C49" s="184"/>
      <c r="D49" s="183"/>
    </row>
    <row r="50" spans="1:4" x14ac:dyDescent="0.25">
      <c r="A50" s="185"/>
      <c r="B50" s="185"/>
      <c r="C50" s="184"/>
      <c r="D50" s="183"/>
    </row>
    <row r="51" spans="1:4" x14ac:dyDescent="0.25">
      <c r="A51" s="185"/>
      <c r="B51" s="185"/>
      <c r="C51" s="184"/>
      <c r="D51" s="183"/>
    </row>
    <row r="52" spans="1:4" x14ac:dyDescent="0.25">
      <c r="A52" s="185"/>
      <c r="B52" s="185"/>
      <c r="C52" s="184"/>
      <c r="D52" s="183"/>
    </row>
    <row r="53" spans="1:4" x14ac:dyDescent="0.25">
      <c r="A53" s="185"/>
      <c r="B53" s="185"/>
      <c r="C53" s="184"/>
      <c r="D53" s="183"/>
    </row>
    <row r="54" spans="1:4" x14ac:dyDescent="0.25">
      <c r="A54" s="185"/>
      <c r="B54" s="185"/>
      <c r="C54" s="184"/>
      <c r="D54" s="183"/>
    </row>
    <row r="55" spans="1:4" x14ac:dyDescent="0.25">
      <c r="A55" s="185"/>
      <c r="B55" s="185"/>
      <c r="C55" s="184"/>
      <c r="D55" s="183"/>
    </row>
    <row r="56" spans="1:4" x14ac:dyDescent="0.25">
      <c r="A56" s="185"/>
      <c r="B56" s="185"/>
      <c r="C56" s="184"/>
      <c r="D56" s="183"/>
    </row>
    <row r="57" spans="1:4" x14ac:dyDescent="0.25">
      <c r="A57" s="185"/>
      <c r="B57" s="185"/>
      <c r="C57" s="184"/>
      <c r="D57" s="183"/>
    </row>
    <row r="58" spans="1:4" x14ac:dyDescent="0.25">
      <c r="A58" s="185"/>
      <c r="B58" s="185"/>
      <c r="C58" s="184"/>
      <c r="D58" s="183"/>
    </row>
    <row r="59" spans="1:4" x14ac:dyDescent="0.25">
      <c r="A59" s="185"/>
      <c r="B59" s="185"/>
      <c r="C59" s="184"/>
      <c r="D59" s="183"/>
    </row>
    <row r="60" spans="1:4" x14ac:dyDescent="0.25">
      <c r="A60" s="185"/>
      <c r="B60" s="185"/>
      <c r="C60" s="184"/>
      <c r="D60" s="183"/>
    </row>
    <row r="61" spans="1:4" x14ac:dyDescent="0.25">
      <c r="A61" s="185"/>
      <c r="B61" s="185"/>
      <c r="C61" s="184"/>
      <c r="D61" s="183"/>
    </row>
    <row r="62" spans="1:4" x14ac:dyDescent="0.25">
      <c r="A62" s="185"/>
      <c r="B62" s="185"/>
      <c r="C62" s="184"/>
      <c r="D62" s="183"/>
    </row>
    <row r="63" spans="1:4" x14ac:dyDescent="0.25">
      <c r="A63" s="185"/>
      <c r="B63" s="185"/>
      <c r="C63" s="184"/>
      <c r="D63" s="183"/>
    </row>
    <row r="64" spans="1:4" x14ac:dyDescent="0.25">
      <c r="A64" s="185"/>
      <c r="B64" s="185"/>
      <c r="C64" s="184"/>
      <c r="D64" s="183"/>
    </row>
    <row r="65" spans="1:4" x14ac:dyDescent="0.25">
      <c r="A65" s="185"/>
      <c r="B65" s="185"/>
      <c r="C65" s="184"/>
      <c r="D65" s="183"/>
    </row>
    <row r="66" spans="1:4" x14ac:dyDescent="0.25">
      <c r="A66" s="185"/>
      <c r="B66" s="185"/>
      <c r="C66" s="184"/>
      <c r="D66" s="183"/>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H27" sqref="H27"/>
    </sheetView>
  </sheetViews>
  <sheetFormatPr defaultRowHeight="15" x14ac:dyDescent="0.25"/>
  <cols>
    <col min="1" max="1" width="39.42578125" customWidth="1"/>
    <col min="2" max="2" width="22.140625" customWidth="1"/>
    <col min="3" max="7" width="16.7109375" customWidth="1"/>
  </cols>
  <sheetData>
    <row r="1" spans="1:9" x14ac:dyDescent="0.25">
      <c r="A1" s="720" t="s">
        <v>3138</v>
      </c>
      <c r="B1" s="720"/>
      <c r="C1" s="18"/>
      <c r="D1" s="18"/>
      <c r="E1" s="18"/>
      <c r="F1" s="18"/>
      <c r="G1" s="18"/>
    </row>
    <row r="2" spans="1:9" x14ac:dyDescent="0.25">
      <c r="A2" s="720" t="s">
        <v>876</v>
      </c>
      <c r="B2" s="720"/>
      <c r="C2" s="18"/>
      <c r="D2" s="18"/>
      <c r="E2" s="18"/>
      <c r="F2" s="18"/>
      <c r="G2" s="18"/>
    </row>
    <row r="3" spans="1:9" ht="15.75" thickBot="1" x14ac:dyDescent="0.3">
      <c r="A3" s="846"/>
      <c r="B3" s="846"/>
      <c r="C3" s="846"/>
      <c r="D3" s="846"/>
      <c r="E3" s="846"/>
      <c r="F3" s="846"/>
      <c r="G3" s="846"/>
    </row>
    <row r="4" spans="1:9" x14ac:dyDescent="0.25">
      <c r="A4" s="722" t="s">
        <v>876</v>
      </c>
      <c r="B4" s="723"/>
      <c r="C4" s="723"/>
      <c r="D4" s="723"/>
      <c r="E4" s="723"/>
      <c r="F4" s="723"/>
      <c r="G4" s="726" t="s">
        <v>3179</v>
      </c>
    </row>
    <row r="5" spans="1:9" ht="20.25" customHeight="1" thickBot="1" x14ac:dyDescent="0.3">
      <c r="A5" s="724"/>
      <c r="B5" s="725"/>
      <c r="C5" s="725"/>
      <c r="D5" s="725"/>
      <c r="E5" s="725"/>
      <c r="F5" s="725"/>
      <c r="G5" s="727"/>
    </row>
    <row r="6" spans="1:9" ht="15.75" thickBot="1" x14ac:dyDescent="0.3">
      <c r="A6" s="877" t="str">
        <f>Obsah!A32</f>
        <v>Informace platné k datu</v>
      </c>
      <c r="B6" s="878"/>
      <c r="C6" s="202" t="str">
        <f>Obsah!C32</f>
        <v>(30/06/2015)</v>
      </c>
      <c r="D6" s="1061"/>
      <c r="E6" s="1062"/>
      <c r="F6" s="1062"/>
      <c r="G6" s="1063"/>
    </row>
    <row r="7" spans="1:9" s="200" customFormat="1" ht="30" customHeight="1" thickBot="1" x14ac:dyDescent="0.3">
      <c r="A7" s="1055" t="s">
        <v>893</v>
      </c>
      <c r="B7" s="1056"/>
      <c r="C7" s="1056"/>
      <c r="D7" s="1056"/>
      <c r="E7" s="1056"/>
      <c r="F7" s="1056"/>
      <c r="G7" s="1057" t="s">
        <v>35</v>
      </c>
      <c r="H7" s="201"/>
      <c r="I7" s="201"/>
    </row>
    <row r="8" spans="1:9" ht="15.75" thickBot="1" x14ac:dyDescent="0.3">
      <c r="A8" s="1059" t="s">
        <v>892</v>
      </c>
      <c r="B8" s="1060"/>
      <c r="C8" s="1060"/>
      <c r="D8" s="1060"/>
      <c r="E8" s="1060"/>
      <c r="F8" s="1060"/>
      <c r="G8" s="1058"/>
      <c r="H8" s="135"/>
      <c r="I8" s="135"/>
    </row>
    <row r="9" spans="1:9" x14ac:dyDescent="0.25">
      <c r="A9" s="190"/>
      <c r="B9" s="190"/>
      <c r="C9" s="198"/>
      <c r="D9" s="197"/>
      <c r="E9" s="197"/>
      <c r="F9" s="197"/>
      <c r="G9" s="190"/>
      <c r="H9" s="135"/>
      <c r="I9" s="135"/>
    </row>
    <row r="10" spans="1:9" x14ac:dyDescent="0.25">
      <c r="A10" s="190"/>
      <c r="B10" s="190"/>
      <c r="C10" s="198"/>
      <c r="D10" s="197"/>
      <c r="E10" s="197"/>
      <c r="F10" s="197"/>
      <c r="G10" s="190"/>
      <c r="H10" s="135"/>
      <c r="I10" s="135"/>
    </row>
    <row r="11" spans="1:9" x14ac:dyDescent="0.25">
      <c r="A11" s="190"/>
      <c r="B11" s="190"/>
      <c r="C11" s="198"/>
      <c r="D11" s="197"/>
      <c r="E11" s="197"/>
      <c r="F11" s="197"/>
      <c r="G11" s="190"/>
      <c r="H11" s="135"/>
      <c r="I11" s="135"/>
    </row>
    <row r="12" spans="1:9" x14ac:dyDescent="0.25">
      <c r="A12" s="190"/>
      <c r="B12" s="190"/>
      <c r="C12" s="198"/>
      <c r="D12" s="197"/>
      <c r="E12" s="197"/>
      <c r="F12" s="197"/>
      <c r="G12" s="190"/>
      <c r="H12" s="135"/>
      <c r="I12" s="135"/>
    </row>
    <row r="13" spans="1:9" x14ac:dyDescent="0.25">
      <c r="A13" s="190"/>
      <c r="B13" s="190"/>
      <c r="C13" s="198"/>
      <c r="D13" s="197"/>
      <c r="E13" s="197"/>
      <c r="F13" s="197"/>
      <c r="G13" s="190"/>
      <c r="H13" s="135"/>
      <c r="I13" s="135"/>
    </row>
    <row r="14" spans="1:9" x14ac:dyDescent="0.25">
      <c r="A14" s="190"/>
      <c r="B14" s="190"/>
      <c r="C14" s="198"/>
      <c r="D14" s="197"/>
      <c r="E14" s="197"/>
      <c r="F14" s="197"/>
      <c r="G14" s="190"/>
      <c r="H14" s="135"/>
      <c r="I14" s="135"/>
    </row>
    <row r="15" spans="1:9" x14ac:dyDescent="0.25">
      <c r="A15" s="190"/>
      <c r="B15" s="190"/>
      <c r="C15" s="198"/>
      <c r="D15" s="197"/>
      <c r="E15" s="197"/>
      <c r="F15" s="197"/>
      <c r="G15" s="190"/>
      <c r="H15" s="135"/>
      <c r="I15" s="135"/>
    </row>
    <row r="16" spans="1:9" x14ac:dyDescent="0.25">
      <c r="A16" s="190"/>
      <c r="B16" s="190"/>
      <c r="C16" s="198"/>
      <c r="D16" s="197"/>
      <c r="E16" s="197"/>
      <c r="F16" s="197"/>
      <c r="G16" s="190"/>
      <c r="H16" s="135"/>
      <c r="I16" s="135"/>
    </row>
    <row r="17" spans="1:9" x14ac:dyDescent="0.25">
      <c r="A17" s="190"/>
      <c r="B17" s="190"/>
      <c r="C17" s="198"/>
      <c r="D17" s="197"/>
      <c r="E17" s="197"/>
      <c r="F17" s="197"/>
      <c r="G17" s="190"/>
      <c r="H17" s="135"/>
      <c r="I17" s="135"/>
    </row>
    <row r="18" spans="1:9" x14ac:dyDescent="0.25">
      <c r="A18" s="190"/>
      <c r="B18" s="190"/>
      <c r="C18" s="198"/>
      <c r="D18" s="197"/>
      <c r="E18" s="197"/>
      <c r="F18" s="197"/>
      <c r="G18" s="190"/>
      <c r="H18" s="135"/>
      <c r="I18" s="135"/>
    </row>
    <row r="19" spans="1:9" x14ac:dyDescent="0.25">
      <c r="A19" s="190"/>
      <c r="B19" s="190"/>
      <c r="C19" s="198"/>
      <c r="D19" s="197"/>
      <c r="E19" s="197"/>
      <c r="F19" s="197"/>
      <c r="G19" s="190"/>
      <c r="H19" s="135"/>
      <c r="I19" s="135"/>
    </row>
    <row r="20" spans="1:9" x14ac:dyDescent="0.25">
      <c r="A20" s="190"/>
      <c r="B20" s="190"/>
      <c r="C20" s="198"/>
      <c r="D20" s="197"/>
      <c r="E20" s="197"/>
      <c r="F20" s="197"/>
      <c r="G20" s="190"/>
      <c r="H20" s="135"/>
      <c r="I20" s="135"/>
    </row>
    <row r="21" spans="1:9" x14ac:dyDescent="0.25">
      <c r="A21" s="190"/>
      <c r="B21" s="190"/>
      <c r="C21" s="198"/>
      <c r="D21" s="197"/>
      <c r="E21" s="197"/>
      <c r="F21" s="197"/>
      <c r="G21" s="190"/>
      <c r="H21" s="135"/>
      <c r="I21" s="135"/>
    </row>
    <row r="22" spans="1:9" x14ac:dyDescent="0.25">
      <c r="A22" s="190"/>
      <c r="B22" s="190"/>
      <c r="C22" s="198"/>
      <c r="D22" s="197"/>
      <c r="E22" s="197"/>
      <c r="F22" s="197"/>
      <c r="G22" s="190"/>
      <c r="H22" s="135"/>
      <c r="I22" s="135"/>
    </row>
    <row r="23" spans="1:9" x14ac:dyDescent="0.25">
      <c r="A23" s="190"/>
      <c r="B23" s="190"/>
      <c r="C23" s="198"/>
      <c r="D23" s="197"/>
      <c r="E23" s="197"/>
      <c r="F23" s="197"/>
      <c r="G23" s="190"/>
      <c r="H23" s="135"/>
      <c r="I23" s="135"/>
    </row>
    <row r="24" spans="1:9" x14ac:dyDescent="0.25">
      <c r="A24" s="190"/>
      <c r="B24" s="190"/>
      <c r="C24" s="199"/>
      <c r="D24" s="197"/>
      <c r="E24" s="197"/>
      <c r="F24" s="197"/>
      <c r="G24" s="190"/>
      <c r="H24" s="135"/>
      <c r="I24" s="135"/>
    </row>
    <row r="25" spans="1:9" x14ac:dyDescent="0.25">
      <c r="A25" s="190"/>
      <c r="B25" s="190"/>
      <c r="C25" s="199"/>
      <c r="D25" s="197"/>
      <c r="E25" s="197"/>
      <c r="F25" s="197"/>
      <c r="G25" s="190"/>
      <c r="H25" s="135"/>
      <c r="I25" s="135"/>
    </row>
    <row r="26" spans="1:9" x14ac:dyDescent="0.25">
      <c r="A26" s="190"/>
      <c r="B26" s="190"/>
      <c r="C26" s="198"/>
      <c r="D26" s="197"/>
      <c r="E26" s="197"/>
      <c r="F26" s="197"/>
      <c r="G26" s="190"/>
      <c r="H26" s="135"/>
      <c r="I26" s="135"/>
    </row>
    <row r="27" spans="1:9" x14ac:dyDescent="0.25">
      <c r="A27" s="190"/>
      <c r="B27" s="190"/>
      <c r="C27" s="198"/>
      <c r="D27" s="197"/>
      <c r="E27" s="197"/>
      <c r="F27" s="197"/>
      <c r="G27" s="190"/>
      <c r="H27" s="135"/>
      <c r="I27" s="135"/>
    </row>
    <row r="28" spans="1:9" x14ac:dyDescent="0.25">
      <c r="A28" s="190"/>
      <c r="B28" s="190"/>
      <c r="C28" s="198"/>
      <c r="D28" s="197"/>
      <c r="E28" s="197"/>
      <c r="F28" s="197"/>
      <c r="G28" s="190"/>
      <c r="H28" s="135"/>
      <c r="I28" s="135"/>
    </row>
    <row r="29" spans="1:9" x14ac:dyDescent="0.25">
      <c r="A29" s="190"/>
      <c r="B29" s="190"/>
      <c r="C29" s="198"/>
      <c r="D29" s="197"/>
      <c r="E29" s="197"/>
      <c r="F29" s="197"/>
      <c r="G29" s="190"/>
      <c r="H29" s="135"/>
      <c r="I29" s="135"/>
    </row>
    <row r="30" spans="1:9" x14ac:dyDescent="0.25">
      <c r="A30" s="190"/>
      <c r="B30" s="190"/>
      <c r="C30" s="198"/>
      <c r="D30" s="197"/>
      <c r="E30" s="197"/>
      <c r="F30" s="197"/>
      <c r="G30" s="190"/>
      <c r="H30" s="135"/>
      <c r="I30" s="135"/>
    </row>
    <row r="31" spans="1:9" x14ac:dyDescent="0.25">
      <c r="A31" s="190"/>
      <c r="B31" s="190"/>
      <c r="C31" s="198"/>
      <c r="D31" s="197"/>
      <c r="E31" s="197"/>
      <c r="F31" s="197"/>
      <c r="G31" s="190"/>
      <c r="H31" s="135"/>
      <c r="I31" s="135"/>
    </row>
    <row r="32" spans="1:9" x14ac:dyDescent="0.25">
      <c r="A32" s="190"/>
      <c r="B32" s="190"/>
      <c r="C32" s="198"/>
      <c r="D32" s="197"/>
      <c r="E32" s="197"/>
      <c r="F32" s="197"/>
      <c r="G32" s="190"/>
      <c r="H32" s="135"/>
      <c r="I32" s="135"/>
    </row>
    <row r="33" spans="1:9" x14ac:dyDescent="0.25">
      <c r="A33" s="190"/>
      <c r="B33" s="190"/>
      <c r="C33" s="198"/>
      <c r="D33" s="197"/>
      <c r="E33" s="197"/>
      <c r="F33" s="197"/>
      <c r="G33" s="190"/>
      <c r="H33" s="135"/>
      <c r="I33" s="135"/>
    </row>
    <row r="34" spans="1:9" x14ac:dyDescent="0.25">
      <c r="A34" s="190"/>
      <c r="B34" s="190"/>
      <c r="C34" s="198"/>
      <c r="D34" s="197"/>
      <c r="E34" s="197"/>
      <c r="F34" s="197"/>
      <c r="G34" s="190"/>
      <c r="H34" s="135"/>
      <c r="I34" s="135"/>
    </row>
    <row r="35" spans="1:9" x14ac:dyDescent="0.25">
      <c r="A35" s="190"/>
      <c r="B35" s="190"/>
      <c r="C35" s="198"/>
      <c r="D35" s="197"/>
      <c r="E35" s="197"/>
      <c r="F35" s="197"/>
      <c r="G35" s="190"/>
      <c r="H35" s="135"/>
      <c r="I35" s="135"/>
    </row>
    <row r="36" spans="1:9" x14ac:dyDescent="0.25">
      <c r="A36" s="190"/>
      <c r="B36" s="190"/>
      <c r="C36" s="198"/>
      <c r="D36" s="197"/>
      <c r="E36" s="197"/>
      <c r="F36" s="197"/>
      <c r="G36" s="190"/>
      <c r="H36" s="135"/>
      <c r="I36" s="135"/>
    </row>
    <row r="37" spans="1:9" x14ac:dyDescent="0.25">
      <c r="A37" s="190"/>
      <c r="B37" s="190"/>
      <c r="C37" s="198"/>
      <c r="D37" s="197"/>
      <c r="E37" s="197"/>
      <c r="F37" s="197"/>
      <c r="G37" s="190"/>
      <c r="H37" s="135"/>
      <c r="I37" s="135"/>
    </row>
    <row r="38" spans="1:9" x14ac:dyDescent="0.25">
      <c r="A38" s="190"/>
      <c r="B38" s="190"/>
      <c r="C38" s="198"/>
      <c r="D38" s="197"/>
      <c r="E38" s="197"/>
      <c r="F38" s="197"/>
      <c r="G38" s="190"/>
      <c r="H38" s="135"/>
      <c r="I38" s="135"/>
    </row>
    <row r="39" spans="1:9" x14ac:dyDescent="0.25">
      <c r="A39" s="190"/>
      <c r="B39" s="190"/>
      <c r="C39" s="198"/>
      <c r="D39" s="197"/>
      <c r="E39" s="197"/>
      <c r="F39" s="197"/>
      <c r="G39" s="190"/>
      <c r="H39" s="135"/>
      <c r="I39" s="135"/>
    </row>
    <row r="40" spans="1:9" x14ac:dyDescent="0.25">
      <c r="A40" s="190"/>
      <c r="B40" s="190"/>
      <c r="C40" s="198"/>
      <c r="D40" s="197"/>
      <c r="E40" s="197"/>
      <c r="F40" s="197"/>
      <c r="G40" s="190"/>
      <c r="H40" s="135"/>
      <c r="I40" s="135"/>
    </row>
    <row r="41" spans="1:9" x14ac:dyDescent="0.25">
      <c r="A41" s="190"/>
      <c r="B41" s="190"/>
      <c r="C41" s="198"/>
      <c r="D41" s="197"/>
      <c r="E41" s="197"/>
      <c r="F41" s="197"/>
      <c r="G41" s="190"/>
      <c r="H41" s="135"/>
      <c r="I41" s="135"/>
    </row>
    <row r="42" spans="1:9" x14ac:dyDescent="0.25">
      <c r="A42" s="190"/>
      <c r="B42" s="190"/>
      <c r="C42" s="198"/>
      <c r="D42" s="197"/>
      <c r="E42" s="197"/>
      <c r="F42" s="197"/>
      <c r="G42" s="190"/>
      <c r="H42" s="135"/>
      <c r="I42" s="135"/>
    </row>
    <row r="43" spans="1:9" x14ac:dyDescent="0.25">
      <c r="A43" s="190"/>
      <c r="B43" s="190"/>
      <c r="C43" s="198"/>
      <c r="D43" s="197"/>
      <c r="E43" s="197"/>
      <c r="F43" s="197"/>
      <c r="G43" s="190"/>
      <c r="H43" s="135"/>
      <c r="I43" s="135"/>
    </row>
    <row r="44" spans="1:9" x14ac:dyDescent="0.25">
      <c r="A44" s="190"/>
      <c r="B44" s="190"/>
      <c r="C44" s="198"/>
      <c r="D44" s="197"/>
      <c r="E44" s="197"/>
      <c r="F44" s="197"/>
      <c r="G44" s="190"/>
      <c r="H44" s="135"/>
      <c r="I44" s="135"/>
    </row>
    <row r="45" spans="1:9" x14ac:dyDescent="0.25">
      <c r="A45" s="190"/>
      <c r="B45" s="190"/>
      <c r="C45" s="198"/>
      <c r="D45" s="197"/>
      <c r="E45" s="197"/>
      <c r="F45" s="197"/>
      <c r="G45" s="190"/>
      <c r="H45" s="135"/>
      <c r="I45" s="135"/>
    </row>
    <row r="46" spans="1:9" x14ac:dyDescent="0.25">
      <c r="A46" s="190"/>
      <c r="B46" s="190"/>
      <c r="C46" s="198"/>
      <c r="D46" s="197"/>
      <c r="E46" s="197"/>
      <c r="F46" s="197"/>
      <c r="G46" s="190"/>
      <c r="H46" s="135"/>
      <c r="I46" s="135"/>
    </row>
    <row r="47" spans="1:9" x14ac:dyDescent="0.25">
      <c r="A47" s="190"/>
      <c r="B47" s="190"/>
      <c r="C47" s="198"/>
      <c r="D47" s="197"/>
      <c r="E47" s="197"/>
      <c r="F47" s="197"/>
      <c r="G47" s="190"/>
      <c r="H47" s="135"/>
      <c r="I47" s="135"/>
    </row>
    <row r="48" spans="1:9" x14ac:dyDescent="0.25">
      <c r="A48" s="190"/>
      <c r="B48" s="190"/>
      <c r="C48" s="198"/>
      <c r="D48" s="197"/>
      <c r="E48" s="197"/>
      <c r="F48" s="197"/>
      <c r="G48" s="190"/>
      <c r="H48" s="135"/>
      <c r="I48" s="135"/>
    </row>
    <row r="49" spans="1:9" x14ac:dyDescent="0.25">
      <c r="A49" s="190"/>
      <c r="B49" s="190"/>
      <c r="C49" s="198"/>
      <c r="D49" s="197"/>
      <c r="E49" s="197"/>
      <c r="F49" s="197"/>
      <c r="G49" s="190"/>
      <c r="H49" s="135"/>
      <c r="I49" s="135"/>
    </row>
    <row r="50" spans="1:9" x14ac:dyDescent="0.25">
      <c r="A50" s="190"/>
      <c r="B50" s="190"/>
      <c r="C50" s="198"/>
      <c r="D50" s="197"/>
      <c r="E50" s="197"/>
      <c r="F50" s="197"/>
      <c r="G50" s="190"/>
      <c r="H50" s="135"/>
      <c r="I50" s="135"/>
    </row>
    <row r="51" spans="1:9" x14ac:dyDescent="0.25">
      <c r="A51" s="190"/>
      <c r="B51" s="190"/>
      <c r="C51" s="198"/>
      <c r="D51" s="197"/>
      <c r="E51" s="197"/>
      <c r="F51" s="197"/>
      <c r="G51" s="190"/>
      <c r="H51" s="135"/>
      <c r="I51" s="135"/>
    </row>
    <row r="52" spans="1:9" x14ac:dyDescent="0.25">
      <c r="A52" s="190"/>
      <c r="B52" s="190"/>
      <c r="C52" s="198"/>
      <c r="D52" s="197"/>
      <c r="E52" s="197"/>
      <c r="F52" s="197"/>
      <c r="G52" s="190"/>
      <c r="H52" s="135"/>
      <c r="I52" s="135"/>
    </row>
    <row r="53" spans="1:9" x14ac:dyDescent="0.25">
      <c r="A53" s="190"/>
      <c r="B53" s="190"/>
      <c r="C53" s="198"/>
      <c r="D53" s="197"/>
      <c r="E53" s="197"/>
      <c r="F53" s="197"/>
      <c r="G53" s="190"/>
      <c r="H53" s="135"/>
      <c r="I53" s="135"/>
    </row>
    <row r="54" spans="1:9" x14ac:dyDescent="0.25">
      <c r="A54" s="190"/>
      <c r="B54" s="190"/>
      <c r="C54" s="198"/>
      <c r="D54" s="197"/>
      <c r="E54" s="197"/>
      <c r="F54" s="197"/>
      <c r="G54" s="190"/>
      <c r="H54" s="135"/>
      <c r="I54" s="135"/>
    </row>
    <row r="55" spans="1:9" x14ac:dyDescent="0.25">
      <c r="A55" s="190"/>
      <c r="B55" s="190"/>
      <c r="C55" s="198"/>
      <c r="D55" s="197"/>
      <c r="E55" s="197"/>
      <c r="F55" s="197"/>
      <c r="G55" s="190"/>
      <c r="H55" s="135"/>
      <c r="I55" s="135"/>
    </row>
    <row r="56" spans="1:9" x14ac:dyDescent="0.25">
      <c r="A56" s="190"/>
      <c r="B56" s="190"/>
      <c r="C56" s="198"/>
      <c r="D56" s="197"/>
      <c r="E56" s="197"/>
      <c r="F56" s="197"/>
      <c r="G56" s="190"/>
      <c r="H56" s="135"/>
      <c r="I56" s="135"/>
    </row>
    <row r="57" spans="1:9" x14ac:dyDescent="0.25">
      <c r="A57" s="190"/>
      <c r="B57" s="190"/>
      <c r="C57" s="198"/>
      <c r="D57" s="197"/>
      <c r="E57" s="197"/>
      <c r="F57" s="197"/>
      <c r="G57" s="190"/>
      <c r="H57" s="135"/>
      <c r="I57" s="135"/>
    </row>
    <row r="58" spans="1:9" x14ac:dyDescent="0.25">
      <c r="A58" s="190"/>
      <c r="B58" s="190"/>
      <c r="C58" s="198"/>
      <c r="D58" s="197"/>
      <c r="E58" s="197"/>
      <c r="F58" s="197"/>
      <c r="G58" s="190"/>
      <c r="H58" s="135"/>
      <c r="I58" s="135"/>
    </row>
    <row r="59" spans="1:9" x14ac:dyDescent="0.25">
      <c r="A59" s="190"/>
      <c r="B59" s="190"/>
      <c r="C59" s="198"/>
      <c r="D59" s="197"/>
      <c r="E59" s="197"/>
      <c r="F59" s="197"/>
      <c r="G59" s="190"/>
      <c r="H59" s="135"/>
      <c r="I59" s="135"/>
    </row>
    <row r="60" spans="1:9" x14ac:dyDescent="0.25">
      <c r="A60" s="190"/>
      <c r="B60" s="190"/>
      <c r="C60" s="198"/>
      <c r="D60" s="197"/>
      <c r="E60" s="197"/>
      <c r="F60" s="197"/>
      <c r="G60" s="190"/>
      <c r="H60" s="135"/>
      <c r="I60" s="135"/>
    </row>
    <row r="61" spans="1:9" x14ac:dyDescent="0.25">
      <c r="A61" s="190"/>
      <c r="B61" s="190"/>
      <c r="C61" s="198"/>
      <c r="D61" s="197"/>
      <c r="E61" s="197"/>
      <c r="F61" s="197"/>
      <c r="G61" s="190"/>
      <c r="H61" s="135"/>
      <c r="I61" s="135"/>
    </row>
    <row r="62" spans="1:9" x14ac:dyDescent="0.25">
      <c r="A62" s="190"/>
      <c r="B62" s="190"/>
      <c r="C62" s="198"/>
      <c r="D62" s="197"/>
      <c r="E62" s="197"/>
      <c r="F62" s="197"/>
      <c r="G62" s="190"/>
      <c r="H62" s="135"/>
      <c r="I62" s="135"/>
    </row>
    <row r="63" spans="1:9" x14ac:dyDescent="0.25">
      <c r="A63" s="190"/>
      <c r="B63" s="190"/>
      <c r="C63" s="198"/>
      <c r="D63" s="197"/>
      <c r="E63" s="197"/>
      <c r="F63" s="197"/>
      <c r="G63" s="190"/>
      <c r="H63" s="135"/>
      <c r="I63" s="135"/>
    </row>
    <row r="64" spans="1:9" x14ac:dyDescent="0.25">
      <c r="A64" s="190"/>
      <c r="B64" s="190"/>
      <c r="C64" s="198"/>
      <c r="D64" s="197"/>
      <c r="E64" s="197"/>
      <c r="F64" s="197"/>
      <c r="G64" s="190"/>
    </row>
    <row r="65" spans="1:8" x14ac:dyDescent="0.25">
      <c r="A65" s="196"/>
      <c r="B65" s="196"/>
      <c r="C65" s="195"/>
      <c r="D65" s="195"/>
      <c r="E65" s="195"/>
      <c r="F65" s="195"/>
      <c r="G65" s="190"/>
    </row>
    <row r="66" spans="1:8" x14ac:dyDescent="0.25">
      <c r="A66" s="190"/>
      <c r="B66" s="190"/>
      <c r="C66" s="192"/>
      <c r="D66" s="191"/>
      <c r="E66" s="191"/>
      <c r="F66" s="191"/>
      <c r="G66" s="190"/>
      <c r="H66" s="132"/>
    </row>
    <row r="67" spans="1:8" x14ac:dyDescent="0.25">
      <c r="A67" s="190"/>
      <c r="B67" s="190"/>
      <c r="C67" s="192"/>
      <c r="D67" s="191"/>
      <c r="E67" s="191"/>
      <c r="F67" s="191"/>
      <c r="G67" s="190"/>
      <c r="H67" s="132"/>
    </row>
    <row r="68" spans="1:8" x14ac:dyDescent="0.25">
      <c r="A68" s="190"/>
      <c r="B68" s="190"/>
      <c r="C68" s="192"/>
      <c r="D68" s="191"/>
      <c r="E68" s="191"/>
      <c r="F68" s="191"/>
      <c r="G68" s="190"/>
      <c r="H68" s="132"/>
    </row>
    <row r="69" spans="1:8" x14ac:dyDescent="0.25">
      <c r="A69" s="190"/>
      <c r="B69" s="190"/>
      <c r="C69" s="192"/>
      <c r="D69" s="191"/>
      <c r="E69" s="191"/>
      <c r="F69" s="191"/>
      <c r="G69" s="190"/>
      <c r="H69" s="132"/>
    </row>
    <row r="70" spans="1:8" x14ac:dyDescent="0.25">
      <c r="A70" s="190"/>
      <c r="B70" s="190"/>
      <c r="C70" s="192"/>
      <c r="D70" s="191"/>
      <c r="E70" s="191"/>
      <c r="F70" s="191"/>
      <c r="G70" s="190"/>
      <c r="H70" s="132"/>
    </row>
    <row r="71" spans="1:8" x14ac:dyDescent="0.25">
      <c r="A71" s="190"/>
      <c r="B71" s="190"/>
      <c r="C71" s="193"/>
      <c r="D71" s="191"/>
      <c r="E71" s="191"/>
      <c r="F71" s="191"/>
      <c r="G71" s="190"/>
      <c r="H71" s="132"/>
    </row>
    <row r="72" spans="1:8" x14ac:dyDescent="0.25">
      <c r="A72" s="190"/>
      <c r="B72" s="190"/>
      <c r="C72" s="193"/>
      <c r="D72" s="191"/>
      <c r="E72" s="191"/>
      <c r="F72" s="191"/>
      <c r="G72" s="190"/>
      <c r="H72" s="132"/>
    </row>
    <row r="73" spans="1:8" x14ac:dyDescent="0.25">
      <c r="A73" s="190"/>
      <c r="B73" s="190"/>
      <c r="C73" s="194"/>
      <c r="D73" s="191"/>
      <c r="E73" s="191"/>
      <c r="F73" s="191"/>
      <c r="G73" s="190"/>
      <c r="H73" s="132"/>
    </row>
    <row r="74" spans="1:8" x14ac:dyDescent="0.25">
      <c r="A74" s="190"/>
      <c r="B74" s="190"/>
      <c r="C74" s="194"/>
      <c r="D74" s="191"/>
      <c r="E74" s="191"/>
      <c r="F74" s="191"/>
      <c r="G74" s="190"/>
      <c r="H74" s="132"/>
    </row>
    <row r="75" spans="1:8" x14ac:dyDescent="0.25">
      <c r="A75" s="190"/>
      <c r="B75" s="190"/>
      <c r="C75" s="194"/>
      <c r="D75" s="191"/>
      <c r="E75" s="191"/>
      <c r="F75" s="191"/>
      <c r="G75" s="190"/>
      <c r="H75" s="132"/>
    </row>
    <row r="76" spans="1:8" x14ac:dyDescent="0.25">
      <c r="A76" s="190"/>
      <c r="B76" s="190"/>
      <c r="C76" s="193"/>
      <c r="D76" s="191"/>
      <c r="E76" s="191"/>
      <c r="F76" s="191"/>
      <c r="G76" s="190"/>
      <c r="H76" s="132"/>
    </row>
    <row r="77" spans="1:8" x14ac:dyDescent="0.25">
      <c r="A77" s="190"/>
      <c r="B77" s="190"/>
      <c r="C77" s="194"/>
      <c r="D77" s="191"/>
      <c r="E77" s="191"/>
      <c r="F77" s="191"/>
      <c r="G77" s="190"/>
      <c r="H77" s="132"/>
    </row>
    <row r="78" spans="1:8" x14ac:dyDescent="0.25">
      <c r="A78" s="190"/>
      <c r="B78" s="190"/>
      <c r="C78" s="194"/>
      <c r="D78" s="191"/>
      <c r="E78" s="191"/>
      <c r="F78" s="191"/>
      <c r="G78" s="190"/>
      <c r="H78" s="132"/>
    </row>
    <row r="79" spans="1:8" x14ac:dyDescent="0.25">
      <c r="A79" s="190"/>
      <c r="B79" s="190"/>
      <c r="C79" s="194"/>
      <c r="D79" s="191"/>
      <c r="E79" s="191"/>
      <c r="F79" s="191"/>
      <c r="G79" s="190"/>
      <c r="H79" s="132"/>
    </row>
    <row r="80" spans="1:8" x14ac:dyDescent="0.25">
      <c r="A80" s="190"/>
      <c r="B80" s="190"/>
      <c r="C80" s="193"/>
      <c r="D80" s="191"/>
      <c r="E80" s="191"/>
      <c r="F80" s="191"/>
      <c r="G80" s="190"/>
      <c r="H80" s="132"/>
    </row>
    <row r="81" spans="1:8" x14ac:dyDescent="0.25">
      <c r="A81" s="190"/>
      <c r="B81" s="190"/>
      <c r="C81" s="194"/>
      <c r="D81" s="191"/>
      <c r="E81" s="191"/>
      <c r="F81" s="191"/>
      <c r="G81" s="190"/>
      <c r="H81" s="132"/>
    </row>
    <row r="82" spans="1:8" x14ac:dyDescent="0.25">
      <c r="A82" s="190"/>
      <c r="B82" s="190"/>
      <c r="C82" s="194"/>
      <c r="D82" s="191"/>
      <c r="E82" s="191"/>
      <c r="F82" s="191"/>
      <c r="G82" s="190"/>
      <c r="H82" s="132"/>
    </row>
    <row r="83" spans="1:8" x14ac:dyDescent="0.25">
      <c r="A83" s="190"/>
      <c r="B83" s="190"/>
      <c r="C83" s="193"/>
      <c r="D83" s="191"/>
      <c r="E83" s="191"/>
      <c r="F83" s="191"/>
      <c r="G83" s="190"/>
      <c r="H83" s="132"/>
    </row>
    <row r="84" spans="1:8" x14ac:dyDescent="0.25">
      <c r="A84" s="190"/>
      <c r="B84" s="190"/>
      <c r="C84" s="192"/>
      <c r="D84" s="191"/>
      <c r="E84" s="191"/>
      <c r="F84" s="191"/>
      <c r="G84" s="190"/>
      <c r="H84" s="132"/>
    </row>
    <row r="85" spans="1:8" x14ac:dyDescent="0.25">
      <c r="A85" s="190"/>
      <c r="B85" s="190"/>
      <c r="C85" s="192"/>
      <c r="D85" s="191"/>
      <c r="E85" s="191"/>
      <c r="F85" s="191"/>
      <c r="G85" s="190"/>
      <c r="H85" s="132"/>
    </row>
    <row r="86" spans="1:8" x14ac:dyDescent="0.25">
      <c r="A86" s="190"/>
      <c r="B86" s="190"/>
      <c r="C86" s="192"/>
      <c r="D86" s="191"/>
      <c r="E86" s="191"/>
      <c r="F86" s="191"/>
      <c r="G86" s="190"/>
      <c r="H86" s="132"/>
    </row>
    <row r="87" spans="1:8" x14ac:dyDescent="0.25">
      <c r="A87" s="190"/>
      <c r="B87" s="190"/>
      <c r="C87" s="192"/>
      <c r="D87" s="191"/>
      <c r="E87" s="191"/>
      <c r="F87" s="191"/>
      <c r="G87" s="190"/>
      <c r="H87" s="132"/>
    </row>
    <row r="88" spans="1:8" x14ac:dyDescent="0.25">
      <c r="A88" s="190"/>
      <c r="B88" s="190"/>
      <c r="C88" s="192"/>
      <c r="D88" s="191"/>
      <c r="E88" s="191"/>
      <c r="F88" s="191"/>
      <c r="G88" s="190"/>
      <c r="H88" s="132"/>
    </row>
    <row r="89" spans="1:8" x14ac:dyDescent="0.25">
      <c r="A89" s="190"/>
      <c r="B89" s="190"/>
      <c r="C89" s="192"/>
      <c r="D89" s="191"/>
      <c r="E89" s="191"/>
      <c r="F89" s="191"/>
      <c r="G89" s="190"/>
      <c r="H89" s="132"/>
    </row>
    <row r="90" spans="1:8" x14ac:dyDescent="0.25">
      <c r="A90" s="190"/>
      <c r="B90" s="190"/>
      <c r="C90" s="192"/>
      <c r="D90" s="191"/>
      <c r="E90" s="191"/>
      <c r="F90" s="191"/>
      <c r="G90" s="190"/>
      <c r="H90" s="132"/>
    </row>
    <row r="91" spans="1:8" x14ac:dyDescent="0.25">
      <c r="A91" s="190"/>
      <c r="B91" s="190"/>
      <c r="C91" s="192"/>
      <c r="D91" s="191"/>
      <c r="E91" s="191"/>
      <c r="F91" s="191"/>
      <c r="G91" s="190"/>
      <c r="H91" s="132"/>
    </row>
    <row r="92" spans="1:8" x14ac:dyDescent="0.25">
      <c r="A92" s="190"/>
      <c r="B92" s="190"/>
      <c r="C92" s="192"/>
      <c r="D92" s="191"/>
      <c r="E92" s="191"/>
      <c r="F92" s="191"/>
      <c r="G92" s="190"/>
      <c r="H92" s="132"/>
    </row>
    <row r="93" spans="1:8" x14ac:dyDescent="0.25">
      <c r="A93" s="190"/>
      <c r="B93" s="190"/>
      <c r="C93" s="192"/>
      <c r="D93" s="191"/>
      <c r="E93" s="191"/>
      <c r="F93" s="191"/>
      <c r="G93" s="190"/>
      <c r="H93" s="132"/>
    </row>
    <row r="94" spans="1:8" x14ac:dyDescent="0.25">
      <c r="A94" s="190"/>
      <c r="B94" s="190"/>
      <c r="C94" s="192"/>
      <c r="D94" s="191"/>
      <c r="E94" s="191"/>
      <c r="F94" s="191"/>
      <c r="G94" s="190"/>
      <c r="H94" s="132"/>
    </row>
    <row r="95" spans="1:8" x14ac:dyDescent="0.25">
      <c r="A95" s="190"/>
      <c r="B95" s="190"/>
      <c r="C95" s="192"/>
      <c r="D95" s="191"/>
      <c r="E95" s="191"/>
      <c r="F95" s="191"/>
      <c r="G95" s="190"/>
      <c r="H95" s="132"/>
    </row>
    <row r="96" spans="1:8" x14ac:dyDescent="0.25">
      <c r="A96" s="190"/>
      <c r="B96" s="190"/>
      <c r="C96" s="192"/>
      <c r="D96" s="191"/>
      <c r="E96" s="191"/>
      <c r="F96" s="191"/>
      <c r="G96" s="190"/>
      <c r="H96" s="132"/>
    </row>
    <row r="97" spans="1:8" x14ac:dyDescent="0.25">
      <c r="A97" s="190"/>
      <c r="B97" s="190"/>
      <c r="C97" s="192"/>
      <c r="D97" s="191"/>
      <c r="E97" s="191"/>
      <c r="F97" s="191"/>
      <c r="G97" s="190"/>
      <c r="H97" s="132"/>
    </row>
    <row r="98" spans="1:8" x14ac:dyDescent="0.25">
      <c r="A98" s="190"/>
      <c r="B98" s="190"/>
      <c r="C98" s="192"/>
      <c r="D98" s="191"/>
      <c r="E98" s="191"/>
      <c r="F98" s="191"/>
      <c r="G98" s="190"/>
      <c r="H98" s="132"/>
    </row>
    <row r="99" spans="1:8" x14ac:dyDescent="0.25">
      <c r="A99" s="190"/>
      <c r="B99" s="190"/>
      <c r="C99" s="192"/>
      <c r="D99" s="191"/>
      <c r="E99" s="191"/>
      <c r="F99" s="191"/>
      <c r="G99" s="190"/>
      <c r="H99" s="132"/>
    </row>
    <row r="100" spans="1:8" x14ac:dyDescent="0.25">
      <c r="A100" s="190"/>
      <c r="B100" s="190"/>
      <c r="C100" s="192"/>
      <c r="D100" s="191"/>
      <c r="E100" s="191"/>
      <c r="F100" s="191"/>
      <c r="G100" s="190"/>
      <c r="H100" s="132"/>
    </row>
    <row r="101" spans="1:8" x14ac:dyDescent="0.25">
      <c r="A101" s="190"/>
      <c r="B101" s="190"/>
      <c r="C101" s="192"/>
      <c r="D101" s="191"/>
      <c r="E101" s="191"/>
      <c r="F101" s="191"/>
      <c r="G101" s="190"/>
      <c r="H101" s="132"/>
    </row>
    <row r="102" spans="1:8" x14ac:dyDescent="0.25">
      <c r="A102" s="190"/>
      <c r="B102" s="190"/>
      <c r="C102" s="192"/>
      <c r="D102" s="191"/>
      <c r="E102" s="191"/>
      <c r="F102" s="191"/>
      <c r="G102" s="190"/>
      <c r="H102" s="132"/>
    </row>
    <row r="103" spans="1:8" x14ac:dyDescent="0.25">
      <c r="A103" s="190"/>
      <c r="B103" s="190"/>
      <c r="C103" s="192"/>
      <c r="D103" s="191"/>
      <c r="E103" s="191"/>
      <c r="F103" s="191"/>
      <c r="G103" s="190"/>
      <c r="H103" s="132"/>
    </row>
    <row r="104" spans="1:8" x14ac:dyDescent="0.25">
      <c r="A104" s="190"/>
      <c r="B104" s="190"/>
      <c r="C104" s="192"/>
      <c r="D104" s="191"/>
      <c r="E104" s="191"/>
      <c r="F104" s="191"/>
      <c r="G104" s="190"/>
      <c r="H104" s="132"/>
    </row>
    <row r="105" spans="1:8" x14ac:dyDescent="0.25">
      <c r="A105" s="190"/>
      <c r="B105" s="190"/>
      <c r="C105" s="192"/>
      <c r="D105" s="191"/>
      <c r="E105" s="191"/>
      <c r="F105" s="191"/>
      <c r="G105" s="190"/>
      <c r="H105" s="132"/>
    </row>
    <row r="106" spans="1:8" x14ac:dyDescent="0.25">
      <c r="A106" s="190"/>
      <c r="B106" s="190"/>
      <c r="C106" s="192"/>
      <c r="D106" s="191"/>
      <c r="E106" s="191"/>
      <c r="F106" s="191"/>
      <c r="G106" s="190"/>
      <c r="H106" s="132"/>
    </row>
    <row r="107" spans="1:8" x14ac:dyDescent="0.25">
      <c r="A107" s="190"/>
      <c r="B107" s="190"/>
      <c r="C107" s="192"/>
      <c r="D107" s="191"/>
      <c r="E107" s="191"/>
      <c r="F107" s="191"/>
      <c r="G107" s="190"/>
      <c r="H107" s="132"/>
    </row>
    <row r="108" spans="1:8" x14ac:dyDescent="0.25">
      <c r="A108" s="190"/>
      <c r="B108" s="190"/>
      <c r="C108" s="192"/>
      <c r="D108" s="191"/>
      <c r="E108" s="191"/>
      <c r="F108" s="191"/>
      <c r="G108" s="190"/>
      <c r="H108" s="132"/>
    </row>
    <row r="109" spans="1:8" x14ac:dyDescent="0.25">
      <c r="A109" s="190"/>
      <c r="B109" s="190"/>
      <c r="C109" s="192"/>
      <c r="D109" s="191"/>
      <c r="E109" s="191"/>
      <c r="F109" s="191"/>
      <c r="G109" s="190"/>
      <c r="H109" s="132"/>
    </row>
    <row r="110" spans="1:8" x14ac:dyDescent="0.25">
      <c r="A110" s="190"/>
      <c r="B110" s="190"/>
      <c r="C110" s="192"/>
      <c r="D110" s="192"/>
      <c r="E110" s="192"/>
      <c r="F110" s="192"/>
      <c r="G110" s="190"/>
      <c r="H110" s="132"/>
    </row>
    <row r="111" spans="1:8" x14ac:dyDescent="0.25">
      <c r="A111" s="190"/>
      <c r="B111" s="190"/>
      <c r="C111" s="192"/>
      <c r="D111" s="191"/>
      <c r="E111" s="191"/>
      <c r="F111" s="191"/>
      <c r="G111" s="190"/>
      <c r="H111" s="132"/>
    </row>
    <row r="112" spans="1:8" x14ac:dyDescent="0.25">
      <c r="A112" s="190"/>
      <c r="B112" s="190"/>
      <c r="C112" s="192"/>
      <c r="D112" s="191"/>
      <c r="E112" s="191"/>
      <c r="F112" s="191"/>
      <c r="G112" s="190"/>
      <c r="H112" s="132"/>
    </row>
    <row r="113" spans="1:8" x14ac:dyDescent="0.25">
      <c r="A113" s="190"/>
      <c r="B113" s="190"/>
      <c r="C113" s="192"/>
      <c r="D113" s="191"/>
      <c r="E113" s="191"/>
      <c r="F113" s="191"/>
      <c r="G113" s="190"/>
      <c r="H113" s="132"/>
    </row>
    <row r="114" spans="1:8" x14ac:dyDescent="0.25">
      <c r="A114" s="190"/>
      <c r="B114" s="190"/>
      <c r="C114" s="192"/>
      <c r="D114" s="191"/>
      <c r="E114" s="191"/>
      <c r="F114" s="191"/>
      <c r="G114" s="190"/>
      <c r="H114" s="132"/>
    </row>
    <row r="115" spans="1:8" x14ac:dyDescent="0.25">
      <c r="A115" s="190"/>
      <c r="B115" s="190"/>
      <c r="C115" s="192"/>
      <c r="D115" s="191"/>
      <c r="E115" s="191"/>
      <c r="F115" s="191"/>
      <c r="G115" s="190"/>
      <c r="H115" s="132"/>
    </row>
    <row r="116" spans="1:8" x14ac:dyDescent="0.25">
      <c r="A116" s="190"/>
      <c r="B116" s="190"/>
      <c r="C116" s="192"/>
      <c r="D116" s="191"/>
      <c r="E116" s="191"/>
      <c r="F116" s="191"/>
      <c r="G116" s="190"/>
      <c r="H116" s="132"/>
    </row>
    <row r="117" spans="1:8" x14ac:dyDescent="0.25">
      <c r="A117" s="190"/>
      <c r="B117" s="190"/>
      <c r="C117" s="192"/>
      <c r="D117" s="191"/>
      <c r="E117" s="191"/>
      <c r="F117" s="191"/>
      <c r="G117" s="190"/>
      <c r="H117" s="132"/>
    </row>
    <row r="118" spans="1:8" x14ac:dyDescent="0.25">
      <c r="A118" s="190"/>
      <c r="B118" s="190"/>
      <c r="C118" s="192"/>
      <c r="D118" s="191"/>
      <c r="E118" s="191"/>
      <c r="F118" s="191"/>
      <c r="G118" s="190"/>
      <c r="H118" s="132"/>
    </row>
    <row r="119" spans="1:8" x14ac:dyDescent="0.25">
      <c r="A119" s="190"/>
      <c r="B119" s="190"/>
      <c r="C119" s="192"/>
      <c r="D119" s="191"/>
      <c r="E119" s="191"/>
      <c r="F119" s="191"/>
      <c r="G119" s="190"/>
      <c r="H119" s="132"/>
    </row>
    <row r="120" spans="1:8" x14ac:dyDescent="0.25">
      <c r="A120" s="190"/>
      <c r="B120" s="190"/>
      <c r="C120" s="192"/>
      <c r="D120" s="191"/>
      <c r="E120" s="191"/>
      <c r="F120" s="191"/>
      <c r="G120" s="190"/>
      <c r="H120" s="132"/>
    </row>
    <row r="121" spans="1:8" x14ac:dyDescent="0.25">
      <c r="A121" s="190"/>
      <c r="B121" s="190"/>
      <c r="C121" s="192"/>
      <c r="D121" s="191"/>
      <c r="E121" s="191"/>
      <c r="F121" s="191"/>
      <c r="G121" s="190"/>
      <c r="H121" s="132"/>
    </row>
    <row r="122" spans="1:8" x14ac:dyDescent="0.25">
      <c r="A122" s="190"/>
      <c r="B122" s="190"/>
      <c r="C122" s="192"/>
      <c r="D122" s="191"/>
      <c r="E122" s="191"/>
      <c r="F122" s="191"/>
      <c r="G122" s="190"/>
      <c r="H122" s="132"/>
    </row>
    <row r="123" spans="1:8" x14ac:dyDescent="0.25">
      <c r="A123" s="190"/>
      <c r="B123" s="190"/>
      <c r="C123" s="192"/>
      <c r="D123" s="191"/>
      <c r="E123" s="191"/>
      <c r="F123" s="191"/>
      <c r="G123" s="190"/>
      <c r="H123" s="132"/>
    </row>
    <row r="124" spans="1:8" x14ac:dyDescent="0.25">
      <c r="A124" s="190"/>
      <c r="B124" s="190"/>
      <c r="C124" s="192"/>
      <c r="D124" s="191"/>
      <c r="E124" s="191"/>
      <c r="F124" s="191"/>
      <c r="G124" s="190"/>
      <c r="H124" s="132"/>
    </row>
    <row r="125" spans="1:8" x14ac:dyDescent="0.25">
      <c r="A125" s="190"/>
      <c r="B125" s="190"/>
      <c r="C125" s="192"/>
      <c r="D125" s="191"/>
      <c r="E125" s="191"/>
      <c r="F125" s="191"/>
      <c r="G125" s="190"/>
      <c r="H125" s="132"/>
    </row>
    <row r="126" spans="1:8" x14ac:dyDescent="0.25">
      <c r="A126" s="190"/>
      <c r="B126" s="190"/>
      <c r="C126" s="192"/>
      <c r="D126" s="191"/>
      <c r="E126" s="191"/>
      <c r="F126" s="191"/>
      <c r="G126" s="190"/>
      <c r="H126" s="132"/>
    </row>
    <row r="127" spans="1:8" x14ac:dyDescent="0.25">
      <c r="A127" s="190"/>
      <c r="B127" s="190"/>
      <c r="C127" s="192"/>
      <c r="D127" s="191"/>
      <c r="E127" s="191"/>
      <c r="F127" s="191"/>
      <c r="G127" s="190"/>
      <c r="H127" s="132"/>
    </row>
    <row r="128" spans="1:8" x14ac:dyDescent="0.25">
      <c r="A128" s="190"/>
      <c r="B128" s="190"/>
      <c r="C128" s="192"/>
      <c r="D128" s="191"/>
      <c r="E128" s="191"/>
      <c r="F128" s="191"/>
      <c r="G128" s="190"/>
      <c r="H128" s="132"/>
    </row>
    <row r="129" spans="1:8" x14ac:dyDescent="0.25">
      <c r="A129" s="190"/>
      <c r="B129" s="190"/>
      <c r="C129" s="192"/>
      <c r="D129" s="191"/>
      <c r="E129" s="191"/>
      <c r="F129" s="191"/>
      <c r="G129" s="190"/>
      <c r="H129" s="132"/>
    </row>
    <row r="130" spans="1:8" x14ac:dyDescent="0.25">
      <c r="A130" s="190"/>
      <c r="B130" s="190"/>
      <c r="C130" s="192"/>
      <c r="D130" s="191"/>
      <c r="E130" s="191"/>
      <c r="F130" s="191"/>
      <c r="G130" s="190"/>
      <c r="H130" s="132"/>
    </row>
    <row r="131" spans="1:8" x14ac:dyDescent="0.25">
      <c r="A131" s="190"/>
      <c r="B131" s="190"/>
      <c r="C131" s="189"/>
      <c r="D131" s="189"/>
      <c r="E131" s="189"/>
      <c r="F131" s="189"/>
      <c r="G131" s="190"/>
      <c r="H131" s="132"/>
    </row>
    <row r="132" spans="1:8" x14ac:dyDescent="0.25">
      <c r="A132" s="188"/>
      <c r="B132" s="189"/>
      <c r="C132" s="189"/>
      <c r="D132" s="189"/>
      <c r="E132" s="189"/>
      <c r="F132" s="189"/>
      <c r="G132" s="189"/>
      <c r="H132" s="132"/>
    </row>
    <row r="133" spans="1:8" x14ac:dyDescent="0.25">
      <c r="A133" s="188"/>
      <c r="B133" s="188"/>
      <c r="C133" s="188"/>
      <c r="D133" s="188"/>
      <c r="E133" s="188"/>
      <c r="F133" s="188"/>
      <c r="G133" s="18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H27" sqref="H27"/>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20" t="s">
        <v>3137</v>
      </c>
      <c r="B1" s="720"/>
      <c r="C1" s="720"/>
      <c r="D1" s="720"/>
      <c r="E1" s="18"/>
    </row>
    <row r="2" spans="1:5" x14ac:dyDescent="0.25">
      <c r="A2" s="720" t="s">
        <v>905</v>
      </c>
      <c r="B2" s="720"/>
      <c r="C2" s="720"/>
      <c r="D2" s="720"/>
      <c r="E2" s="18"/>
    </row>
    <row r="3" spans="1:5" ht="15.75" thickBot="1" x14ac:dyDescent="0.3">
      <c r="A3" s="721"/>
      <c r="B3" s="721"/>
      <c r="C3" s="721"/>
      <c r="D3" s="721"/>
      <c r="E3" s="721"/>
    </row>
    <row r="4" spans="1:5" ht="20.100000000000001" customHeight="1" x14ac:dyDescent="0.25">
      <c r="A4" s="722" t="s">
        <v>882</v>
      </c>
      <c r="B4" s="723"/>
      <c r="C4" s="723"/>
      <c r="D4" s="723"/>
      <c r="E4" s="726" t="s">
        <v>3179</v>
      </c>
    </row>
    <row r="5" spans="1:5" ht="20.100000000000001" customHeight="1" thickBot="1" x14ac:dyDescent="0.3">
      <c r="A5" s="724"/>
      <c r="B5" s="725"/>
      <c r="C5" s="725"/>
      <c r="D5" s="725"/>
      <c r="E5" s="727"/>
    </row>
    <row r="6" spans="1:5" ht="15.95" customHeight="1" thickBot="1" x14ac:dyDescent="0.3">
      <c r="A6" s="775" t="str">
        <f>Obsah!A32</f>
        <v>Informace platné k datu</v>
      </c>
      <c r="B6" s="954"/>
      <c r="C6" s="955"/>
      <c r="D6" s="114" t="str">
        <f>Obsah!C32</f>
        <v>(30/06/2015)</v>
      </c>
      <c r="E6" s="110"/>
    </row>
    <row r="7" spans="1:5" ht="15.95" customHeight="1" x14ac:dyDescent="0.25">
      <c r="A7" s="960" t="s">
        <v>904</v>
      </c>
      <c r="B7" s="961"/>
      <c r="C7" s="961"/>
      <c r="D7" s="205"/>
      <c r="E7" s="691" t="s">
        <v>875</v>
      </c>
    </row>
    <row r="8" spans="1:5" ht="15" customHeight="1" x14ac:dyDescent="0.25">
      <c r="A8" s="962" t="s">
        <v>903</v>
      </c>
      <c r="B8" s="963"/>
      <c r="C8" s="963"/>
      <c r="D8" s="21"/>
      <c r="E8" s="736"/>
    </row>
    <row r="9" spans="1:5" ht="15" customHeight="1" thickBot="1" x14ac:dyDescent="0.3">
      <c r="A9" s="964" t="s">
        <v>902</v>
      </c>
      <c r="B9" s="965"/>
      <c r="C9" s="965"/>
      <c r="D9" s="204"/>
      <c r="E9" s="692"/>
    </row>
    <row r="10" spans="1:5" ht="15" customHeight="1" x14ac:dyDescent="0.25">
      <c r="A10" s="1064" t="s">
        <v>49</v>
      </c>
      <c r="B10" s="1065"/>
      <c r="C10" s="1066"/>
      <c r="D10" s="265"/>
      <c r="E10" s="736" t="s">
        <v>868</v>
      </c>
    </row>
    <row r="11" spans="1:5" ht="15" customHeight="1" x14ac:dyDescent="0.25">
      <c r="A11" s="737" t="s">
        <v>47</v>
      </c>
      <c r="B11" s="745"/>
      <c r="C11" s="738"/>
      <c r="D11" s="260"/>
      <c r="E11" s="736"/>
    </row>
    <row r="12" spans="1:5" ht="15.75" customHeight="1" thickBot="1" x14ac:dyDescent="0.3">
      <c r="A12" s="739" t="s">
        <v>46</v>
      </c>
      <c r="B12" s="746"/>
      <c r="C12" s="740"/>
      <c r="D12" s="204"/>
      <c r="E12" s="692"/>
    </row>
    <row r="13" spans="1:5" ht="15" customHeight="1" x14ac:dyDescent="0.25">
      <c r="A13" s="1005" t="s">
        <v>901</v>
      </c>
      <c r="B13" s="1006" t="s">
        <v>23</v>
      </c>
      <c r="C13" s="1007"/>
      <c r="D13" s="205"/>
      <c r="E13" s="691" t="s">
        <v>899</v>
      </c>
    </row>
    <row r="14" spans="1:5" ht="15" customHeight="1" x14ac:dyDescent="0.25">
      <c r="A14" s="1001"/>
      <c r="B14" s="1003" t="s">
        <v>898</v>
      </c>
      <c r="C14" s="1004"/>
      <c r="D14" s="21"/>
      <c r="E14" s="736"/>
    </row>
    <row r="15" spans="1:5" ht="15" customHeight="1" x14ac:dyDescent="0.25">
      <c r="A15" s="1001"/>
      <c r="B15" s="1003" t="s">
        <v>897</v>
      </c>
      <c r="C15" s="1004"/>
      <c r="D15" s="21"/>
      <c r="E15" s="736"/>
    </row>
    <row r="16" spans="1:5" ht="15" customHeight="1" x14ac:dyDescent="0.25">
      <c r="A16" s="1001"/>
      <c r="B16" s="1003" t="s">
        <v>896</v>
      </c>
      <c r="C16" s="1004"/>
      <c r="D16" s="21"/>
      <c r="E16" s="736"/>
    </row>
    <row r="17" spans="1:6" ht="24.95" customHeight="1" x14ac:dyDescent="0.25">
      <c r="A17" s="1001"/>
      <c r="B17" s="1003" t="s">
        <v>895</v>
      </c>
      <c r="C17" s="1004"/>
      <c r="D17" s="262"/>
      <c r="E17" s="736"/>
    </row>
    <row r="18" spans="1:6" ht="30" customHeight="1" thickBot="1" x14ac:dyDescent="0.3">
      <c r="A18" s="1002"/>
      <c r="B18" s="1023" t="s">
        <v>894</v>
      </c>
      <c r="C18" s="1024"/>
      <c r="D18" s="266"/>
      <c r="E18" s="692"/>
    </row>
    <row r="19" spans="1:6" ht="15" hidden="1" customHeight="1" outlineLevel="1" x14ac:dyDescent="0.25">
      <c r="A19" s="1005" t="s">
        <v>900</v>
      </c>
      <c r="B19" s="1006" t="s">
        <v>23</v>
      </c>
      <c r="C19" s="1007"/>
      <c r="D19" s="205"/>
      <c r="E19" s="691" t="s">
        <v>899</v>
      </c>
    </row>
    <row r="20" spans="1:6" ht="15" hidden="1" customHeight="1" outlineLevel="1" x14ac:dyDescent="0.25">
      <c r="A20" s="1001"/>
      <c r="B20" s="1003" t="s">
        <v>898</v>
      </c>
      <c r="C20" s="1004"/>
      <c r="D20" s="21"/>
      <c r="E20" s="736"/>
    </row>
    <row r="21" spans="1:6" ht="15" hidden="1" customHeight="1" outlineLevel="1" x14ac:dyDescent="0.25">
      <c r="A21" s="1001"/>
      <c r="B21" s="1003" t="s">
        <v>897</v>
      </c>
      <c r="C21" s="1004"/>
      <c r="D21" s="21"/>
      <c r="E21" s="736"/>
    </row>
    <row r="22" spans="1:6" ht="15" hidden="1" customHeight="1" outlineLevel="1" x14ac:dyDescent="0.25">
      <c r="A22" s="1001"/>
      <c r="B22" s="1003" t="s">
        <v>896</v>
      </c>
      <c r="C22" s="1004"/>
      <c r="D22" s="21"/>
      <c r="E22" s="736"/>
    </row>
    <row r="23" spans="1:6" ht="30" hidden="1" customHeight="1" outlineLevel="1" x14ac:dyDescent="0.25">
      <c r="A23" s="1001"/>
      <c r="B23" s="1003" t="s">
        <v>895</v>
      </c>
      <c r="C23" s="1004"/>
      <c r="D23" s="262"/>
      <c r="E23" s="736"/>
    </row>
    <row r="24" spans="1:6" ht="30" hidden="1" customHeight="1" outlineLevel="1" thickBot="1" x14ac:dyDescent="0.3">
      <c r="A24" s="1002"/>
      <c r="B24" s="1023" t="s">
        <v>894</v>
      </c>
      <c r="C24" s="1024"/>
      <c r="D24" s="266"/>
      <c r="E24" s="692"/>
    </row>
    <row r="25" spans="1:6" ht="15" hidden="1" customHeight="1" outlineLevel="1" x14ac:dyDescent="0.25">
      <c r="A25" s="1005" t="s">
        <v>900</v>
      </c>
      <c r="B25" s="1006" t="s">
        <v>23</v>
      </c>
      <c r="C25" s="1007"/>
      <c r="D25" s="205"/>
      <c r="E25" s="691" t="s">
        <v>899</v>
      </c>
      <c r="F25" s="1"/>
    </row>
    <row r="26" spans="1:6" ht="15" hidden="1" customHeight="1" outlineLevel="1" x14ac:dyDescent="0.25">
      <c r="A26" s="1001"/>
      <c r="B26" s="1003" t="s">
        <v>898</v>
      </c>
      <c r="C26" s="1004"/>
      <c r="D26" s="21"/>
      <c r="E26" s="736"/>
      <c r="F26" s="1"/>
    </row>
    <row r="27" spans="1:6" ht="15" hidden="1" customHeight="1" outlineLevel="1" x14ac:dyDescent="0.25">
      <c r="A27" s="1001"/>
      <c r="B27" s="1003" t="s">
        <v>897</v>
      </c>
      <c r="C27" s="1004"/>
      <c r="D27" s="21"/>
      <c r="E27" s="736"/>
      <c r="F27" s="1"/>
    </row>
    <row r="28" spans="1:6" ht="15" hidden="1" customHeight="1" outlineLevel="1" x14ac:dyDescent="0.25">
      <c r="A28" s="1001"/>
      <c r="B28" s="1003" t="s">
        <v>896</v>
      </c>
      <c r="C28" s="1004"/>
      <c r="D28" s="21"/>
      <c r="E28" s="736"/>
      <c r="F28" s="1"/>
    </row>
    <row r="29" spans="1:6" ht="30" hidden="1" customHeight="1" outlineLevel="1" x14ac:dyDescent="0.25">
      <c r="A29" s="1001"/>
      <c r="B29" s="1003" t="s">
        <v>895</v>
      </c>
      <c r="C29" s="1004"/>
      <c r="D29" s="262"/>
      <c r="E29" s="736"/>
      <c r="F29" s="1"/>
    </row>
    <row r="30" spans="1:6" ht="30" hidden="1" customHeight="1" outlineLevel="1" thickBot="1" x14ac:dyDescent="0.3">
      <c r="A30" s="1002"/>
      <c r="B30" s="1023" t="s">
        <v>894</v>
      </c>
      <c r="C30" s="1024"/>
      <c r="D30" s="266"/>
      <c r="E30" s="692"/>
      <c r="F30" s="1"/>
    </row>
    <row r="31" spans="1:6" ht="15" hidden="1" customHeight="1" outlineLevel="1" x14ac:dyDescent="0.25">
      <c r="A31" s="1005" t="s">
        <v>900</v>
      </c>
      <c r="B31" s="1006" t="s">
        <v>23</v>
      </c>
      <c r="C31" s="1007"/>
      <c r="D31" s="205"/>
      <c r="E31" s="691" t="s">
        <v>899</v>
      </c>
      <c r="F31" s="1"/>
    </row>
    <row r="32" spans="1:6" ht="15" hidden="1" customHeight="1" outlineLevel="1" x14ac:dyDescent="0.25">
      <c r="A32" s="1001"/>
      <c r="B32" s="1003" t="s">
        <v>898</v>
      </c>
      <c r="C32" s="1004"/>
      <c r="D32" s="21"/>
      <c r="E32" s="736"/>
      <c r="F32" s="1"/>
    </row>
    <row r="33" spans="1:6" ht="15" hidden="1" customHeight="1" outlineLevel="1" x14ac:dyDescent="0.25">
      <c r="A33" s="1001"/>
      <c r="B33" s="1003" t="s">
        <v>897</v>
      </c>
      <c r="C33" s="1004"/>
      <c r="D33" s="21"/>
      <c r="E33" s="736"/>
      <c r="F33" s="1"/>
    </row>
    <row r="34" spans="1:6" ht="15" hidden="1" customHeight="1" outlineLevel="1" x14ac:dyDescent="0.25">
      <c r="A34" s="1001"/>
      <c r="B34" s="1003" t="s">
        <v>896</v>
      </c>
      <c r="C34" s="1004"/>
      <c r="D34" s="21"/>
      <c r="E34" s="736"/>
      <c r="F34" s="1"/>
    </row>
    <row r="35" spans="1:6" ht="30" hidden="1" customHeight="1" outlineLevel="1" x14ac:dyDescent="0.25">
      <c r="A35" s="1001"/>
      <c r="B35" s="1003" t="s">
        <v>895</v>
      </c>
      <c r="C35" s="1004"/>
      <c r="D35" s="262"/>
      <c r="E35" s="736"/>
      <c r="F35" s="1"/>
    </row>
    <row r="36" spans="1:6" ht="30" hidden="1" customHeight="1" outlineLevel="1" thickBot="1" x14ac:dyDescent="0.3">
      <c r="A36" s="1002"/>
      <c r="B36" s="1023" t="s">
        <v>894</v>
      </c>
      <c r="C36" s="1024"/>
      <c r="D36" s="266"/>
      <c r="E36" s="692"/>
      <c r="F36" s="1"/>
    </row>
    <row r="37" spans="1:6" ht="15" hidden="1" customHeight="1" outlineLevel="1" x14ac:dyDescent="0.25">
      <c r="A37" s="1005" t="s">
        <v>900</v>
      </c>
      <c r="B37" s="1006" t="s">
        <v>23</v>
      </c>
      <c r="C37" s="1007"/>
      <c r="D37" s="205"/>
      <c r="E37" s="691" t="s">
        <v>899</v>
      </c>
      <c r="F37" s="1"/>
    </row>
    <row r="38" spans="1:6" ht="15" hidden="1" customHeight="1" outlineLevel="1" x14ac:dyDescent="0.25">
      <c r="A38" s="1001"/>
      <c r="B38" s="1003" t="s">
        <v>898</v>
      </c>
      <c r="C38" s="1004"/>
      <c r="D38" s="21"/>
      <c r="E38" s="736"/>
    </row>
    <row r="39" spans="1:6" ht="15" hidden="1" customHeight="1" outlineLevel="1" x14ac:dyDescent="0.25">
      <c r="A39" s="1001"/>
      <c r="B39" s="1003" t="s">
        <v>897</v>
      </c>
      <c r="C39" s="1004"/>
      <c r="D39" s="21"/>
      <c r="E39" s="736"/>
    </row>
    <row r="40" spans="1:6" ht="15" hidden="1" customHeight="1" outlineLevel="1" x14ac:dyDescent="0.25">
      <c r="A40" s="1001"/>
      <c r="B40" s="1003" t="s">
        <v>896</v>
      </c>
      <c r="C40" s="1004"/>
      <c r="D40" s="21"/>
      <c r="E40" s="736"/>
    </row>
    <row r="41" spans="1:6" ht="30" hidden="1" customHeight="1" outlineLevel="1" x14ac:dyDescent="0.25">
      <c r="A41" s="1001"/>
      <c r="B41" s="1003" t="s">
        <v>895</v>
      </c>
      <c r="C41" s="1004"/>
      <c r="D41" s="262"/>
      <c r="E41" s="736"/>
    </row>
    <row r="42" spans="1:6" ht="30" hidden="1" customHeight="1" outlineLevel="1" thickBot="1" x14ac:dyDescent="0.3">
      <c r="A42" s="1002"/>
      <c r="B42" s="1023" t="s">
        <v>894</v>
      </c>
      <c r="C42" s="1024"/>
      <c r="D42" s="266"/>
      <c r="E42" s="692"/>
    </row>
    <row r="43" spans="1:6" ht="15.75" hidden="1" customHeight="1" outlineLevel="1" x14ac:dyDescent="0.25">
      <c r="A43" s="1005" t="s">
        <v>900</v>
      </c>
      <c r="B43" s="1006" t="s">
        <v>23</v>
      </c>
      <c r="C43" s="1007"/>
      <c r="D43" s="205"/>
      <c r="E43" s="691" t="s">
        <v>899</v>
      </c>
    </row>
    <row r="44" spans="1:6" ht="15" hidden="1" customHeight="1" outlineLevel="1" x14ac:dyDescent="0.25">
      <c r="A44" s="1001"/>
      <c r="B44" s="1003" t="s">
        <v>898</v>
      </c>
      <c r="C44" s="1004"/>
      <c r="D44" s="21"/>
      <c r="E44" s="736"/>
    </row>
    <row r="45" spans="1:6" ht="15" hidden="1" customHeight="1" outlineLevel="1" x14ac:dyDescent="0.25">
      <c r="A45" s="1001"/>
      <c r="B45" s="1003" t="s">
        <v>897</v>
      </c>
      <c r="C45" s="1004"/>
      <c r="D45" s="21"/>
      <c r="E45" s="736"/>
    </row>
    <row r="46" spans="1:6" ht="15" hidden="1" customHeight="1" outlineLevel="1" x14ac:dyDescent="0.25">
      <c r="A46" s="1001"/>
      <c r="B46" s="1003" t="s">
        <v>896</v>
      </c>
      <c r="C46" s="1004"/>
      <c r="D46" s="21"/>
      <c r="E46" s="736"/>
    </row>
    <row r="47" spans="1:6" ht="30" hidden="1" customHeight="1" outlineLevel="1" x14ac:dyDescent="0.25">
      <c r="A47" s="1001"/>
      <c r="B47" s="1003" t="s">
        <v>895</v>
      </c>
      <c r="C47" s="1004"/>
      <c r="D47" s="262"/>
      <c r="E47" s="736"/>
    </row>
    <row r="48" spans="1:6" ht="30" hidden="1" customHeight="1" outlineLevel="1" thickBot="1" x14ac:dyDescent="0.3">
      <c r="A48" s="1002"/>
      <c r="B48" s="1023" t="s">
        <v>894</v>
      </c>
      <c r="C48" s="1024"/>
      <c r="D48" s="266"/>
      <c r="E48" s="692"/>
    </row>
    <row r="49" spans="1:5" ht="15" hidden="1" customHeight="1" outlineLevel="1" x14ac:dyDescent="0.25">
      <c r="A49" s="1005" t="s">
        <v>900</v>
      </c>
      <c r="B49" s="1006" t="s">
        <v>23</v>
      </c>
      <c r="C49" s="1007"/>
      <c r="D49" s="205"/>
      <c r="E49" s="691" t="s">
        <v>899</v>
      </c>
    </row>
    <row r="50" spans="1:5" ht="15" hidden="1" customHeight="1" outlineLevel="1" x14ac:dyDescent="0.25">
      <c r="A50" s="1001"/>
      <c r="B50" s="1003" t="s">
        <v>898</v>
      </c>
      <c r="C50" s="1004"/>
      <c r="D50" s="21"/>
      <c r="E50" s="736"/>
    </row>
    <row r="51" spans="1:5" ht="15" hidden="1" customHeight="1" outlineLevel="1" x14ac:dyDescent="0.25">
      <c r="A51" s="1001"/>
      <c r="B51" s="1003" t="s">
        <v>897</v>
      </c>
      <c r="C51" s="1004"/>
      <c r="D51" s="21"/>
      <c r="E51" s="736"/>
    </row>
    <row r="52" spans="1:5" ht="15" hidden="1" customHeight="1" outlineLevel="1" x14ac:dyDescent="0.25">
      <c r="A52" s="1001"/>
      <c r="B52" s="1003" t="s">
        <v>896</v>
      </c>
      <c r="C52" s="1004"/>
      <c r="D52" s="21"/>
      <c r="E52" s="736"/>
    </row>
    <row r="53" spans="1:5" ht="30" hidden="1" customHeight="1" outlineLevel="1" x14ac:dyDescent="0.25">
      <c r="A53" s="1001"/>
      <c r="B53" s="1003" t="s">
        <v>895</v>
      </c>
      <c r="C53" s="1004"/>
      <c r="D53" s="262"/>
      <c r="E53" s="736"/>
    </row>
    <row r="54" spans="1:5" ht="30" hidden="1" customHeight="1" outlineLevel="1" thickBot="1" x14ac:dyDescent="0.3">
      <c r="A54" s="1002"/>
      <c r="B54" s="1023" t="s">
        <v>894</v>
      </c>
      <c r="C54" s="1024"/>
      <c r="D54" s="266"/>
      <c r="E54" s="692"/>
    </row>
    <row r="55" spans="1:5" ht="15" hidden="1" customHeight="1" outlineLevel="1" x14ac:dyDescent="0.25">
      <c r="A55" s="1005" t="s">
        <v>900</v>
      </c>
      <c r="B55" s="1006" t="s">
        <v>23</v>
      </c>
      <c r="C55" s="1007"/>
      <c r="D55" s="205"/>
      <c r="E55" s="691" t="s">
        <v>899</v>
      </c>
    </row>
    <row r="56" spans="1:5" ht="15" hidden="1" customHeight="1" outlineLevel="1" x14ac:dyDescent="0.25">
      <c r="A56" s="1001"/>
      <c r="B56" s="1003" t="s">
        <v>898</v>
      </c>
      <c r="C56" s="1004"/>
      <c r="D56" s="21"/>
      <c r="E56" s="736"/>
    </row>
    <row r="57" spans="1:5" ht="15" hidden="1" customHeight="1" outlineLevel="1" x14ac:dyDescent="0.25">
      <c r="A57" s="1001"/>
      <c r="B57" s="1003" t="s">
        <v>897</v>
      </c>
      <c r="C57" s="1004"/>
      <c r="D57" s="21"/>
      <c r="E57" s="736"/>
    </row>
    <row r="58" spans="1:5" ht="15" hidden="1" customHeight="1" outlineLevel="1" x14ac:dyDescent="0.25">
      <c r="A58" s="1001"/>
      <c r="B58" s="1003" t="s">
        <v>896</v>
      </c>
      <c r="C58" s="1004"/>
      <c r="D58" s="21"/>
      <c r="E58" s="736"/>
    </row>
    <row r="59" spans="1:5" ht="30" hidden="1" customHeight="1" outlineLevel="1" x14ac:dyDescent="0.25">
      <c r="A59" s="1001"/>
      <c r="B59" s="1003" t="s">
        <v>895</v>
      </c>
      <c r="C59" s="1004"/>
      <c r="D59" s="262"/>
      <c r="E59" s="736"/>
    </row>
    <row r="60" spans="1:5" ht="30" hidden="1" customHeight="1" outlineLevel="1" thickBot="1" x14ac:dyDescent="0.3">
      <c r="A60" s="1002"/>
      <c r="B60" s="1023" t="s">
        <v>894</v>
      </c>
      <c r="C60" s="1024"/>
      <c r="D60" s="266"/>
      <c r="E60" s="692"/>
    </row>
    <row r="61" spans="1:5" ht="15" hidden="1" customHeight="1" outlineLevel="1" x14ac:dyDescent="0.25">
      <c r="A61" s="1005" t="s">
        <v>900</v>
      </c>
      <c r="B61" s="1006" t="s">
        <v>23</v>
      </c>
      <c r="C61" s="1007"/>
      <c r="D61" s="205"/>
      <c r="E61" s="691" t="s">
        <v>899</v>
      </c>
    </row>
    <row r="62" spans="1:5" ht="15" hidden="1" customHeight="1" outlineLevel="1" x14ac:dyDescent="0.25">
      <c r="A62" s="1001"/>
      <c r="B62" s="1003" t="s">
        <v>898</v>
      </c>
      <c r="C62" s="1004"/>
      <c r="D62" s="21"/>
      <c r="E62" s="736"/>
    </row>
    <row r="63" spans="1:5" ht="15" hidden="1" customHeight="1" outlineLevel="1" x14ac:dyDescent="0.25">
      <c r="A63" s="1001"/>
      <c r="B63" s="1003" t="s">
        <v>897</v>
      </c>
      <c r="C63" s="1004"/>
      <c r="D63" s="21"/>
      <c r="E63" s="736"/>
    </row>
    <row r="64" spans="1:5" ht="15" hidden="1" customHeight="1" outlineLevel="1" x14ac:dyDescent="0.25">
      <c r="A64" s="1001"/>
      <c r="B64" s="1003" t="s">
        <v>896</v>
      </c>
      <c r="C64" s="1004"/>
      <c r="D64" s="21"/>
      <c r="E64" s="736"/>
    </row>
    <row r="65" spans="1:5" ht="30" hidden="1" customHeight="1" outlineLevel="1" x14ac:dyDescent="0.25">
      <c r="A65" s="1001"/>
      <c r="B65" s="1003" t="s">
        <v>895</v>
      </c>
      <c r="C65" s="1004"/>
      <c r="D65" s="262"/>
      <c r="E65" s="736"/>
    </row>
    <row r="66" spans="1:5" ht="30" hidden="1" customHeight="1" outlineLevel="1" thickBot="1" x14ac:dyDescent="0.3">
      <c r="A66" s="1002"/>
      <c r="B66" s="1023" t="s">
        <v>894</v>
      </c>
      <c r="C66" s="1024"/>
      <c r="D66" s="266"/>
      <c r="E66" s="692"/>
    </row>
    <row r="67" spans="1:5" hidden="1" outlineLevel="1" x14ac:dyDescent="0.25">
      <c r="A67" s="1005" t="s">
        <v>900</v>
      </c>
      <c r="B67" s="1006" t="s">
        <v>23</v>
      </c>
      <c r="C67" s="1007"/>
      <c r="D67" s="205"/>
      <c r="E67" s="691" t="s">
        <v>899</v>
      </c>
    </row>
    <row r="68" spans="1:5" ht="15" hidden="1" customHeight="1" outlineLevel="1" x14ac:dyDescent="0.25">
      <c r="A68" s="1001"/>
      <c r="B68" s="1003" t="s">
        <v>898</v>
      </c>
      <c r="C68" s="1004"/>
      <c r="D68" s="21"/>
      <c r="E68" s="736"/>
    </row>
    <row r="69" spans="1:5" ht="15" hidden="1" customHeight="1" outlineLevel="1" x14ac:dyDescent="0.25">
      <c r="A69" s="1001"/>
      <c r="B69" s="1003" t="s">
        <v>897</v>
      </c>
      <c r="C69" s="1004"/>
      <c r="D69" s="21"/>
      <c r="E69" s="736"/>
    </row>
    <row r="70" spans="1:5" ht="15" hidden="1" customHeight="1" outlineLevel="1" x14ac:dyDescent="0.25">
      <c r="A70" s="1001"/>
      <c r="B70" s="1003" t="s">
        <v>896</v>
      </c>
      <c r="C70" s="1004"/>
      <c r="D70" s="21"/>
      <c r="E70" s="736"/>
    </row>
    <row r="71" spans="1:5" ht="30" hidden="1" customHeight="1" outlineLevel="1" x14ac:dyDescent="0.25">
      <c r="A71" s="1001"/>
      <c r="B71" s="1003" t="s">
        <v>895</v>
      </c>
      <c r="C71" s="1004"/>
      <c r="D71" s="262"/>
      <c r="E71" s="736"/>
    </row>
    <row r="72" spans="1:5" ht="30" hidden="1" customHeight="1" outlineLevel="1" thickBot="1" x14ac:dyDescent="0.3">
      <c r="A72" s="1002"/>
      <c r="B72" s="1023" t="s">
        <v>894</v>
      </c>
      <c r="C72" s="1024"/>
      <c r="D72" s="266"/>
      <c r="E72" s="692"/>
    </row>
    <row r="73" spans="1:5" hidden="1" outlineLevel="1" x14ac:dyDescent="0.25">
      <c r="A73" s="1005" t="s">
        <v>900</v>
      </c>
      <c r="B73" s="1006" t="s">
        <v>23</v>
      </c>
      <c r="C73" s="1007"/>
      <c r="D73" s="205"/>
      <c r="E73" s="691" t="s">
        <v>899</v>
      </c>
    </row>
    <row r="74" spans="1:5" ht="15" hidden="1" customHeight="1" outlineLevel="1" x14ac:dyDescent="0.25">
      <c r="A74" s="1001"/>
      <c r="B74" s="1003" t="s">
        <v>898</v>
      </c>
      <c r="C74" s="1004"/>
      <c r="D74" s="21"/>
      <c r="E74" s="736"/>
    </row>
    <row r="75" spans="1:5" ht="15" hidden="1" customHeight="1" outlineLevel="1" x14ac:dyDescent="0.25">
      <c r="A75" s="1001"/>
      <c r="B75" s="1003" t="s">
        <v>897</v>
      </c>
      <c r="C75" s="1004"/>
      <c r="D75" s="21"/>
      <c r="E75" s="736"/>
    </row>
    <row r="76" spans="1:5" ht="15" hidden="1" customHeight="1" outlineLevel="1" x14ac:dyDescent="0.25">
      <c r="A76" s="1001"/>
      <c r="B76" s="1003" t="s">
        <v>896</v>
      </c>
      <c r="C76" s="1004"/>
      <c r="D76" s="21"/>
      <c r="E76" s="736"/>
    </row>
    <row r="77" spans="1:5" ht="30" hidden="1" customHeight="1" outlineLevel="1" x14ac:dyDescent="0.25">
      <c r="A77" s="1001"/>
      <c r="B77" s="1003" t="s">
        <v>895</v>
      </c>
      <c r="C77" s="1004"/>
      <c r="D77" s="262"/>
      <c r="E77" s="736"/>
    </row>
    <row r="78" spans="1:5" ht="30" hidden="1" customHeight="1" outlineLevel="1" thickBot="1" x14ac:dyDescent="0.3">
      <c r="A78" s="1002"/>
      <c r="B78" s="1023" t="s">
        <v>894</v>
      </c>
      <c r="C78" s="1024"/>
      <c r="D78" s="266"/>
      <c r="E78" s="692"/>
    </row>
    <row r="79" spans="1:5" hidden="1" outlineLevel="1" x14ac:dyDescent="0.25">
      <c r="A79" s="1005" t="s">
        <v>900</v>
      </c>
      <c r="B79" s="1006" t="s">
        <v>23</v>
      </c>
      <c r="C79" s="1007"/>
      <c r="D79" s="205"/>
      <c r="E79" s="691" t="s">
        <v>899</v>
      </c>
    </row>
    <row r="80" spans="1:5" ht="15" hidden="1" customHeight="1" outlineLevel="1" x14ac:dyDescent="0.25">
      <c r="A80" s="1001"/>
      <c r="B80" s="1003" t="s">
        <v>898</v>
      </c>
      <c r="C80" s="1004"/>
      <c r="D80" s="21"/>
      <c r="E80" s="736"/>
    </row>
    <row r="81" spans="1:5" ht="15" hidden="1" customHeight="1" outlineLevel="1" x14ac:dyDescent="0.25">
      <c r="A81" s="1001"/>
      <c r="B81" s="1003" t="s">
        <v>897</v>
      </c>
      <c r="C81" s="1004"/>
      <c r="D81" s="21"/>
      <c r="E81" s="736"/>
    </row>
    <row r="82" spans="1:5" ht="15" hidden="1" customHeight="1" outlineLevel="1" x14ac:dyDescent="0.25">
      <c r="A82" s="1001"/>
      <c r="B82" s="1003" t="s">
        <v>896</v>
      </c>
      <c r="C82" s="1004"/>
      <c r="D82" s="21"/>
      <c r="E82" s="736"/>
    </row>
    <row r="83" spans="1:5" ht="30" hidden="1" customHeight="1" outlineLevel="1" x14ac:dyDescent="0.25">
      <c r="A83" s="1001"/>
      <c r="B83" s="1003" t="s">
        <v>895</v>
      </c>
      <c r="C83" s="1004"/>
      <c r="D83" s="262"/>
      <c r="E83" s="736"/>
    </row>
    <row r="84" spans="1:5" ht="30" hidden="1" customHeight="1" outlineLevel="1" thickBot="1" x14ac:dyDescent="0.3">
      <c r="A84" s="1002"/>
      <c r="B84" s="1023" t="s">
        <v>894</v>
      </c>
      <c r="C84" s="1024"/>
      <c r="D84" s="266"/>
      <c r="E84" s="692"/>
    </row>
    <row r="85" spans="1:5" hidden="1" outlineLevel="1" x14ac:dyDescent="0.25">
      <c r="A85" s="1005" t="s">
        <v>900</v>
      </c>
      <c r="B85" s="1006" t="s">
        <v>23</v>
      </c>
      <c r="C85" s="1007"/>
      <c r="D85" s="205"/>
      <c r="E85" s="691" t="s">
        <v>899</v>
      </c>
    </row>
    <row r="86" spans="1:5" ht="15" hidden="1" customHeight="1" outlineLevel="1" x14ac:dyDescent="0.25">
      <c r="A86" s="1001"/>
      <c r="B86" s="1003" t="s">
        <v>898</v>
      </c>
      <c r="C86" s="1004"/>
      <c r="D86" s="21"/>
      <c r="E86" s="736"/>
    </row>
    <row r="87" spans="1:5" ht="15" hidden="1" customHeight="1" outlineLevel="1" x14ac:dyDescent="0.25">
      <c r="A87" s="1001"/>
      <c r="B87" s="1003" t="s">
        <v>897</v>
      </c>
      <c r="C87" s="1004"/>
      <c r="D87" s="21"/>
      <c r="E87" s="736"/>
    </row>
    <row r="88" spans="1:5" ht="15" hidden="1" customHeight="1" outlineLevel="1" x14ac:dyDescent="0.25">
      <c r="A88" s="1001"/>
      <c r="B88" s="1003" t="s">
        <v>896</v>
      </c>
      <c r="C88" s="1004"/>
      <c r="D88" s="21"/>
      <c r="E88" s="736"/>
    </row>
    <row r="89" spans="1:5" ht="30" hidden="1" customHeight="1" outlineLevel="1" x14ac:dyDescent="0.25">
      <c r="A89" s="1001"/>
      <c r="B89" s="1003" t="s">
        <v>895</v>
      </c>
      <c r="C89" s="1004"/>
      <c r="D89" s="262"/>
      <c r="E89" s="736"/>
    </row>
    <row r="90" spans="1:5" ht="30" hidden="1" customHeight="1" outlineLevel="1" thickBot="1" x14ac:dyDescent="0.3">
      <c r="A90" s="1002"/>
      <c r="B90" s="1023" t="s">
        <v>894</v>
      </c>
      <c r="C90" s="1024"/>
      <c r="D90" s="266"/>
      <c r="E90" s="692"/>
    </row>
    <row r="91" spans="1:5" hidden="1" outlineLevel="1" x14ac:dyDescent="0.25">
      <c r="A91" s="1005" t="s">
        <v>900</v>
      </c>
      <c r="B91" s="1006" t="s">
        <v>23</v>
      </c>
      <c r="C91" s="1007"/>
      <c r="D91" s="205"/>
      <c r="E91" s="691" t="s">
        <v>899</v>
      </c>
    </row>
    <row r="92" spans="1:5" ht="15" hidden="1" customHeight="1" outlineLevel="1" x14ac:dyDescent="0.25">
      <c r="A92" s="1001"/>
      <c r="B92" s="1003" t="s">
        <v>898</v>
      </c>
      <c r="C92" s="1004"/>
      <c r="D92" s="21"/>
      <c r="E92" s="736"/>
    </row>
    <row r="93" spans="1:5" ht="15" hidden="1" customHeight="1" outlineLevel="1" x14ac:dyDescent="0.25">
      <c r="A93" s="1001"/>
      <c r="B93" s="1003" t="s">
        <v>897</v>
      </c>
      <c r="C93" s="1004"/>
      <c r="D93" s="21"/>
      <c r="E93" s="736"/>
    </row>
    <row r="94" spans="1:5" ht="15" hidden="1" customHeight="1" outlineLevel="1" x14ac:dyDescent="0.25">
      <c r="A94" s="1001"/>
      <c r="B94" s="1003" t="s">
        <v>896</v>
      </c>
      <c r="C94" s="1004"/>
      <c r="D94" s="21"/>
      <c r="E94" s="736"/>
    </row>
    <row r="95" spans="1:5" ht="30" hidden="1" customHeight="1" outlineLevel="1" x14ac:dyDescent="0.25">
      <c r="A95" s="1001"/>
      <c r="B95" s="1003" t="s">
        <v>895</v>
      </c>
      <c r="C95" s="1004"/>
      <c r="D95" s="262"/>
      <c r="E95" s="736"/>
    </row>
    <row r="96" spans="1:5" ht="30" hidden="1" customHeight="1" outlineLevel="1" thickBot="1" x14ac:dyDescent="0.3">
      <c r="A96" s="1002"/>
      <c r="B96" s="1023" t="s">
        <v>894</v>
      </c>
      <c r="C96" s="1024"/>
      <c r="D96" s="266"/>
      <c r="E96" s="692"/>
    </row>
    <row r="97" spans="1:5" hidden="1" outlineLevel="1" x14ac:dyDescent="0.25">
      <c r="A97" s="1005" t="s">
        <v>900</v>
      </c>
      <c r="B97" s="1006" t="s">
        <v>23</v>
      </c>
      <c r="C97" s="1007"/>
      <c r="D97" s="205"/>
      <c r="E97" s="691" t="s">
        <v>899</v>
      </c>
    </row>
    <row r="98" spans="1:5" ht="15" hidden="1" customHeight="1" outlineLevel="1" x14ac:dyDescent="0.25">
      <c r="A98" s="1001"/>
      <c r="B98" s="1003" t="s">
        <v>898</v>
      </c>
      <c r="C98" s="1004"/>
      <c r="D98" s="21"/>
      <c r="E98" s="736"/>
    </row>
    <row r="99" spans="1:5" ht="15" hidden="1" customHeight="1" outlineLevel="1" x14ac:dyDescent="0.25">
      <c r="A99" s="1001"/>
      <c r="B99" s="1003" t="s">
        <v>897</v>
      </c>
      <c r="C99" s="1004"/>
      <c r="D99" s="21"/>
      <c r="E99" s="736"/>
    </row>
    <row r="100" spans="1:5" ht="15" hidden="1" customHeight="1" outlineLevel="1" x14ac:dyDescent="0.25">
      <c r="A100" s="1001"/>
      <c r="B100" s="1003" t="s">
        <v>896</v>
      </c>
      <c r="C100" s="1004"/>
      <c r="D100" s="21"/>
      <c r="E100" s="736"/>
    </row>
    <row r="101" spans="1:5" ht="30" hidden="1" customHeight="1" outlineLevel="1" x14ac:dyDescent="0.25">
      <c r="A101" s="1001"/>
      <c r="B101" s="1003" t="s">
        <v>895</v>
      </c>
      <c r="C101" s="1004"/>
      <c r="D101" s="262"/>
      <c r="E101" s="736"/>
    </row>
    <row r="102" spans="1:5" ht="30" hidden="1" customHeight="1" outlineLevel="1" thickBot="1" x14ac:dyDescent="0.3">
      <c r="A102" s="1002"/>
      <c r="B102" s="1023" t="s">
        <v>894</v>
      </c>
      <c r="C102" s="1024"/>
      <c r="D102" s="266"/>
      <c r="E102" s="692"/>
    </row>
    <row r="103" spans="1:5" hidden="1" outlineLevel="1" x14ac:dyDescent="0.25">
      <c r="A103" s="1005" t="s">
        <v>900</v>
      </c>
      <c r="B103" s="1006" t="s">
        <v>23</v>
      </c>
      <c r="C103" s="1007"/>
      <c r="D103" s="205"/>
      <c r="E103" s="691" t="s">
        <v>899</v>
      </c>
    </row>
    <row r="104" spans="1:5" ht="15" hidden="1" customHeight="1" outlineLevel="1" x14ac:dyDescent="0.25">
      <c r="A104" s="1001"/>
      <c r="B104" s="1003" t="s">
        <v>898</v>
      </c>
      <c r="C104" s="1004"/>
      <c r="D104" s="21"/>
      <c r="E104" s="736"/>
    </row>
    <row r="105" spans="1:5" ht="15" hidden="1" customHeight="1" outlineLevel="1" x14ac:dyDescent="0.25">
      <c r="A105" s="1001"/>
      <c r="B105" s="1003" t="s">
        <v>897</v>
      </c>
      <c r="C105" s="1004"/>
      <c r="D105" s="21"/>
      <c r="E105" s="736"/>
    </row>
    <row r="106" spans="1:5" ht="15" hidden="1" customHeight="1" outlineLevel="1" x14ac:dyDescent="0.25">
      <c r="A106" s="1001"/>
      <c r="B106" s="1003" t="s">
        <v>896</v>
      </c>
      <c r="C106" s="1004"/>
      <c r="D106" s="21"/>
      <c r="E106" s="736"/>
    </row>
    <row r="107" spans="1:5" ht="30" hidden="1" customHeight="1" outlineLevel="1" x14ac:dyDescent="0.25">
      <c r="A107" s="1001"/>
      <c r="B107" s="1003" t="s">
        <v>895</v>
      </c>
      <c r="C107" s="1004"/>
      <c r="D107" s="262"/>
      <c r="E107" s="736"/>
    </row>
    <row r="108" spans="1:5" ht="30" hidden="1" customHeight="1" outlineLevel="1" thickBot="1" x14ac:dyDescent="0.3">
      <c r="A108" s="1002"/>
      <c r="B108" s="1023" t="s">
        <v>894</v>
      </c>
      <c r="C108" s="1024"/>
      <c r="D108" s="266"/>
      <c r="E108" s="692"/>
    </row>
    <row r="109" spans="1:5" hidden="1" outlineLevel="1" x14ac:dyDescent="0.25">
      <c r="A109" s="1005" t="s">
        <v>900</v>
      </c>
      <c r="B109" s="1006" t="s">
        <v>23</v>
      </c>
      <c r="C109" s="1007"/>
      <c r="D109" s="205"/>
      <c r="E109" s="691" t="s">
        <v>899</v>
      </c>
    </row>
    <row r="110" spans="1:5" ht="15" hidden="1" customHeight="1" outlineLevel="1" x14ac:dyDescent="0.25">
      <c r="A110" s="1001"/>
      <c r="B110" s="1003" t="s">
        <v>898</v>
      </c>
      <c r="C110" s="1004"/>
      <c r="D110" s="21"/>
      <c r="E110" s="736"/>
    </row>
    <row r="111" spans="1:5" ht="15" hidden="1" customHeight="1" outlineLevel="1" x14ac:dyDescent="0.25">
      <c r="A111" s="1001"/>
      <c r="B111" s="1003" t="s">
        <v>897</v>
      </c>
      <c r="C111" s="1004"/>
      <c r="D111" s="21"/>
      <c r="E111" s="736"/>
    </row>
    <row r="112" spans="1:5" ht="15" hidden="1" customHeight="1" outlineLevel="1" x14ac:dyDescent="0.25">
      <c r="A112" s="1001"/>
      <c r="B112" s="1003" t="s">
        <v>896</v>
      </c>
      <c r="C112" s="1004"/>
      <c r="D112" s="21"/>
      <c r="E112" s="736"/>
    </row>
    <row r="113" spans="1:5" ht="30" hidden="1" customHeight="1" outlineLevel="1" x14ac:dyDescent="0.25">
      <c r="A113" s="1001"/>
      <c r="B113" s="1003" t="s">
        <v>895</v>
      </c>
      <c r="C113" s="1004"/>
      <c r="D113" s="262"/>
      <c r="E113" s="736"/>
    </row>
    <row r="114" spans="1:5" ht="30" hidden="1" customHeight="1" outlineLevel="1" thickBot="1" x14ac:dyDescent="0.3">
      <c r="A114" s="1002"/>
      <c r="B114" s="1023" t="s">
        <v>894</v>
      </c>
      <c r="C114" s="1024"/>
      <c r="D114" s="266"/>
      <c r="E114" s="692"/>
    </row>
    <row r="115" spans="1:5" hidden="1" outlineLevel="1" x14ac:dyDescent="0.25">
      <c r="A115" s="1005" t="s">
        <v>900</v>
      </c>
      <c r="B115" s="1006" t="s">
        <v>23</v>
      </c>
      <c r="C115" s="1007"/>
      <c r="D115" s="205"/>
      <c r="E115" s="691" t="s">
        <v>899</v>
      </c>
    </row>
    <row r="116" spans="1:5" ht="15" hidden="1" customHeight="1" outlineLevel="1" x14ac:dyDescent="0.25">
      <c r="A116" s="1001"/>
      <c r="B116" s="1003" t="s">
        <v>898</v>
      </c>
      <c r="C116" s="1004"/>
      <c r="D116" s="21"/>
      <c r="E116" s="736"/>
    </row>
    <row r="117" spans="1:5" ht="15" hidden="1" customHeight="1" outlineLevel="1" x14ac:dyDescent="0.25">
      <c r="A117" s="1001"/>
      <c r="B117" s="1003" t="s">
        <v>897</v>
      </c>
      <c r="C117" s="1004"/>
      <c r="D117" s="21"/>
      <c r="E117" s="736"/>
    </row>
    <row r="118" spans="1:5" ht="15" hidden="1" customHeight="1" outlineLevel="1" x14ac:dyDescent="0.25">
      <c r="A118" s="1001"/>
      <c r="B118" s="1003" t="s">
        <v>896</v>
      </c>
      <c r="C118" s="1004"/>
      <c r="D118" s="21"/>
      <c r="E118" s="736"/>
    </row>
    <row r="119" spans="1:5" ht="30" hidden="1" customHeight="1" outlineLevel="1" x14ac:dyDescent="0.25">
      <c r="A119" s="1001"/>
      <c r="B119" s="1003" t="s">
        <v>895</v>
      </c>
      <c r="C119" s="1004"/>
      <c r="D119" s="262"/>
      <c r="E119" s="736"/>
    </row>
    <row r="120" spans="1:5" ht="30" hidden="1" customHeight="1" outlineLevel="1" thickBot="1" x14ac:dyDescent="0.3">
      <c r="A120" s="1002"/>
      <c r="B120" s="1023" t="s">
        <v>894</v>
      </c>
      <c r="C120" s="1024"/>
      <c r="D120" s="266"/>
      <c r="E120" s="692"/>
    </row>
    <row r="121" spans="1:5" hidden="1" outlineLevel="1" x14ac:dyDescent="0.25">
      <c r="A121" s="1005" t="s">
        <v>900</v>
      </c>
      <c r="B121" s="1006" t="s">
        <v>23</v>
      </c>
      <c r="C121" s="1007"/>
      <c r="D121" s="205"/>
      <c r="E121" s="691" t="s">
        <v>899</v>
      </c>
    </row>
    <row r="122" spans="1:5" ht="15" hidden="1" customHeight="1" outlineLevel="1" x14ac:dyDescent="0.25">
      <c r="A122" s="1001"/>
      <c r="B122" s="1003" t="s">
        <v>898</v>
      </c>
      <c r="C122" s="1004"/>
      <c r="D122" s="21"/>
      <c r="E122" s="736"/>
    </row>
    <row r="123" spans="1:5" ht="15" hidden="1" customHeight="1" outlineLevel="1" x14ac:dyDescent="0.25">
      <c r="A123" s="1001"/>
      <c r="B123" s="1003" t="s">
        <v>897</v>
      </c>
      <c r="C123" s="1004"/>
      <c r="D123" s="21"/>
      <c r="E123" s="736"/>
    </row>
    <row r="124" spans="1:5" ht="15" hidden="1" customHeight="1" outlineLevel="1" x14ac:dyDescent="0.25">
      <c r="A124" s="1001"/>
      <c r="B124" s="1003" t="s">
        <v>896</v>
      </c>
      <c r="C124" s="1004"/>
      <c r="D124" s="21"/>
      <c r="E124" s="736"/>
    </row>
    <row r="125" spans="1:5" ht="30" hidden="1" customHeight="1" outlineLevel="1" x14ac:dyDescent="0.25">
      <c r="A125" s="1001"/>
      <c r="B125" s="1003" t="s">
        <v>895</v>
      </c>
      <c r="C125" s="1004"/>
      <c r="D125" s="262"/>
      <c r="E125" s="736"/>
    </row>
    <row r="126" spans="1:5" ht="30" hidden="1" customHeight="1" outlineLevel="1" thickBot="1" x14ac:dyDescent="0.3">
      <c r="A126" s="1002"/>
      <c r="B126" s="1023" t="s">
        <v>894</v>
      </c>
      <c r="C126" s="1024"/>
      <c r="D126" s="266"/>
      <c r="E126" s="692"/>
    </row>
    <row r="127" spans="1:5" hidden="1" outlineLevel="1" x14ac:dyDescent="0.25">
      <c r="A127" s="1005" t="s">
        <v>900</v>
      </c>
      <c r="B127" s="1006" t="s">
        <v>23</v>
      </c>
      <c r="C127" s="1007"/>
      <c r="D127" s="205"/>
      <c r="E127" s="691" t="s">
        <v>899</v>
      </c>
    </row>
    <row r="128" spans="1:5" ht="15" hidden="1" customHeight="1" outlineLevel="1" x14ac:dyDescent="0.25">
      <c r="A128" s="1001"/>
      <c r="B128" s="1003" t="s">
        <v>898</v>
      </c>
      <c r="C128" s="1004"/>
      <c r="D128" s="21"/>
      <c r="E128" s="736"/>
    </row>
    <row r="129" spans="1:5" ht="15" hidden="1" customHeight="1" outlineLevel="1" x14ac:dyDescent="0.25">
      <c r="A129" s="1001"/>
      <c r="B129" s="1003" t="s">
        <v>897</v>
      </c>
      <c r="C129" s="1004"/>
      <c r="D129" s="21"/>
      <c r="E129" s="736"/>
    </row>
    <row r="130" spans="1:5" ht="15" hidden="1" customHeight="1" outlineLevel="1" x14ac:dyDescent="0.25">
      <c r="A130" s="1001"/>
      <c r="B130" s="1003" t="s">
        <v>896</v>
      </c>
      <c r="C130" s="1004"/>
      <c r="D130" s="21"/>
      <c r="E130" s="736"/>
    </row>
    <row r="131" spans="1:5" ht="30" hidden="1" customHeight="1" outlineLevel="1" x14ac:dyDescent="0.25">
      <c r="A131" s="1001"/>
      <c r="B131" s="1003" t="s">
        <v>895</v>
      </c>
      <c r="C131" s="1004"/>
      <c r="D131" s="262"/>
      <c r="E131" s="736"/>
    </row>
    <row r="132" spans="1:5" ht="30" hidden="1" customHeight="1" outlineLevel="1" thickBot="1" x14ac:dyDescent="0.3">
      <c r="A132" s="1002"/>
      <c r="B132" s="1023" t="s">
        <v>894</v>
      </c>
      <c r="C132" s="1024"/>
      <c r="D132" s="266"/>
      <c r="E132" s="692"/>
    </row>
    <row r="133" spans="1:5" hidden="1" outlineLevel="1" x14ac:dyDescent="0.25">
      <c r="A133" s="1005" t="s">
        <v>900</v>
      </c>
      <c r="B133" s="1006" t="s">
        <v>23</v>
      </c>
      <c r="C133" s="1007"/>
      <c r="D133" s="205"/>
      <c r="E133" s="691" t="s">
        <v>899</v>
      </c>
    </row>
    <row r="134" spans="1:5" ht="15" hidden="1" customHeight="1" outlineLevel="1" x14ac:dyDescent="0.25">
      <c r="A134" s="1001"/>
      <c r="B134" s="1003" t="s">
        <v>898</v>
      </c>
      <c r="C134" s="1004"/>
      <c r="D134" s="21"/>
      <c r="E134" s="736"/>
    </row>
    <row r="135" spans="1:5" ht="15" hidden="1" customHeight="1" outlineLevel="1" x14ac:dyDescent="0.25">
      <c r="A135" s="1001"/>
      <c r="B135" s="1003" t="s">
        <v>897</v>
      </c>
      <c r="C135" s="1004"/>
      <c r="D135" s="21"/>
      <c r="E135" s="736"/>
    </row>
    <row r="136" spans="1:5" ht="15" hidden="1" customHeight="1" outlineLevel="1" x14ac:dyDescent="0.25">
      <c r="A136" s="1001"/>
      <c r="B136" s="1003" t="s">
        <v>896</v>
      </c>
      <c r="C136" s="1004"/>
      <c r="D136" s="21"/>
      <c r="E136" s="736"/>
    </row>
    <row r="137" spans="1:5" ht="30" hidden="1" customHeight="1" outlineLevel="1" x14ac:dyDescent="0.25">
      <c r="A137" s="1001"/>
      <c r="B137" s="1003" t="s">
        <v>895</v>
      </c>
      <c r="C137" s="1004"/>
      <c r="D137" s="262"/>
      <c r="E137" s="736"/>
    </row>
    <row r="138" spans="1:5" ht="30" hidden="1" customHeight="1" outlineLevel="1" thickBot="1" x14ac:dyDescent="0.3">
      <c r="A138" s="1002"/>
      <c r="B138" s="1023" t="s">
        <v>894</v>
      </c>
      <c r="C138" s="1024"/>
      <c r="D138" s="266"/>
      <c r="E138" s="692"/>
    </row>
    <row r="139" spans="1:5" hidden="1" outlineLevel="1" x14ac:dyDescent="0.25">
      <c r="A139" s="1005" t="s">
        <v>900</v>
      </c>
      <c r="B139" s="1006" t="s">
        <v>23</v>
      </c>
      <c r="C139" s="1007"/>
      <c r="D139" s="205"/>
      <c r="E139" s="691" t="s">
        <v>899</v>
      </c>
    </row>
    <row r="140" spans="1:5" ht="15" hidden="1" customHeight="1" outlineLevel="1" x14ac:dyDescent="0.25">
      <c r="A140" s="1001"/>
      <c r="B140" s="1003" t="s">
        <v>898</v>
      </c>
      <c r="C140" s="1004"/>
      <c r="D140" s="21"/>
      <c r="E140" s="736"/>
    </row>
    <row r="141" spans="1:5" ht="15" hidden="1" customHeight="1" outlineLevel="1" x14ac:dyDescent="0.25">
      <c r="A141" s="1001"/>
      <c r="B141" s="1003" t="s">
        <v>897</v>
      </c>
      <c r="C141" s="1004"/>
      <c r="D141" s="21"/>
      <c r="E141" s="736"/>
    </row>
    <row r="142" spans="1:5" ht="15" hidden="1" customHeight="1" outlineLevel="1" x14ac:dyDescent="0.25">
      <c r="A142" s="1001"/>
      <c r="B142" s="1003" t="s">
        <v>896</v>
      </c>
      <c r="C142" s="1004"/>
      <c r="D142" s="21"/>
      <c r="E142" s="736"/>
    </row>
    <row r="143" spans="1:5" ht="30" hidden="1" customHeight="1" outlineLevel="1" x14ac:dyDescent="0.25">
      <c r="A143" s="1001"/>
      <c r="B143" s="1003" t="s">
        <v>895</v>
      </c>
      <c r="C143" s="1004"/>
      <c r="D143" s="262"/>
      <c r="E143" s="736"/>
    </row>
    <row r="144" spans="1:5" ht="30" hidden="1" customHeight="1" outlineLevel="1" thickBot="1" x14ac:dyDescent="0.3">
      <c r="A144" s="1002"/>
      <c r="B144" s="1023" t="s">
        <v>894</v>
      </c>
      <c r="C144" s="1024"/>
      <c r="D144" s="266"/>
      <c r="E144" s="692"/>
    </row>
    <row r="145" spans="1:5" hidden="1" outlineLevel="1" x14ac:dyDescent="0.25">
      <c r="A145" s="1005" t="s">
        <v>900</v>
      </c>
      <c r="B145" s="1006" t="s">
        <v>23</v>
      </c>
      <c r="C145" s="1007"/>
      <c r="D145" s="205"/>
      <c r="E145" s="691" t="s">
        <v>899</v>
      </c>
    </row>
    <row r="146" spans="1:5" ht="15" hidden="1" customHeight="1" outlineLevel="1" x14ac:dyDescent="0.25">
      <c r="A146" s="1001"/>
      <c r="B146" s="1003" t="s">
        <v>898</v>
      </c>
      <c r="C146" s="1004"/>
      <c r="D146" s="21"/>
      <c r="E146" s="736"/>
    </row>
    <row r="147" spans="1:5" ht="15" hidden="1" customHeight="1" outlineLevel="1" x14ac:dyDescent="0.25">
      <c r="A147" s="1001"/>
      <c r="B147" s="1003" t="s">
        <v>897</v>
      </c>
      <c r="C147" s="1004"/>
      <c r="D147" s="21"/>
      <c r="E147" s="736"/>
    </row>
    <row r="148" spans="1:5" ht="15" hidden="1" customHeight="1" outlineLevel="1" x14ac:dyDescent="0.25">
      <c r="A148" s="1001"/>
      <c r="B148" s="1003" t="s">
        <v>896</v>
      </c>
      <c r="C148" s="1004"/>
      <c r="D148" s="21"/>
      <c r="E148" s="736"/>
    </row>
    <row r="149" spans="1:5" ht="30" hidden="1" customHeight="1" outlineLevel="1" x14ac:dyDescent="0.25">
      <c r="A149" s="1001"/>
      <c r="B149" s="1003" t="s">
        <v>895</v>
      </c>
      <c r="C149" s="1004"/>
      <c r="D149" s="262"/>
      <c r="E149" s="736"/>
    </row>
    <row r="150" spans="1:5" ht="30" hidden="1" customHeight="1" outlineLevel="1" thickBot="1" x14ac:dyDescent="0.3">
      <c r="A150" s="1002"/>
      <c r="B150" s="1023" t="s">
        <v>894</v>
      </c>
      <c r="C150" s="1024"/>
      <c r="D150" s="266"/>
      <c r="E150" s="692"/>
    </row>
    <row r="151" spans="1:5" hidden="1" outlineLevel="1" x14ac:dyDescent="0.25">
      <c r="A151" s="1005" t="s">
        <v>900</v>
      </c>
      <c r="B151" s="1006" t="s">
        <v>23</v>
      </c>
      <c r="C151" s="1007"/>
      <c r="D151" s="205"/>
      <c r="E151" s="691" t="s">
        <v>899</v>
      </c>
    </row>
    <row r="152" spans="1:5" ht="15" hidden="1" customHeight="1" outlineLevel="1" x14ac:dyDescent="0.25">
      <c r="A152" s="1001"/>
      <c r="B152" s="1003" t="s">
        <v>898</v>
      </c>
      <c r="C152" s="1004"/>
      <c r="D152" s="21"/>
      <c r="E152" s="736"/>
    </row>
    <row r="153" spans="1:5" ht="15" hidden="1" customHeight="1" outlineLevel="1" x14ac:dyDescent="0.25">
      <c r="A153" s="1001"/>
      <c r="B153" s="1003" t="s">
        <v>897</v>
      </c>
      <c r="C153" s="1004"/>
      <c r="D153" s="21"/>
      <c r="E153" s="736"/>
    </row>
    <row r="154" spans="1:5" ht="15" hidden="1" customHeight="1" outlineLevel="1" x14ac:dyDescent="0.25">
      <c r="A154" s="1001"/>
      <c r="B154" s="1003" t="s">
        <v>896</v>
      </c>
      <c r="C154" s="1004"/>
      <c r="D154" s="21"/>
      <c r="E154" s="736"/>
    </row>
    <row r="155" spans="1:5" ht="30" hidden="1" customHeight="1" outlineLevel="1" x14ac:dyDescent="0.25">
      <c r="A155" s="1001"/>
      <c r="B155" s="1003" t="s">
        <v>895</v>
      </c>
      <c r="C155" s="1004"/>
      <c r="D155" s="262"/>
      <c r="E155" s="736"/>
    </row>
    <row r="156" spans="1:5" ht="30" hidden="1" customHeight="1" outlineLevel="1" thickBot="1" x14ac:dyDescent="0.3">
      <c r="A156" s="1002"/>
      <c r="B156" s="1023" t="s">
        <v>894</v>
      </c>
      <c r="C156" s="1024"/>
      <c r="D156" s="266"/>
      <c r="E156" s="692"/>
    </row>
    <row r="157" spans="1:5" hidden="1" outlineLevel="1" x14ac:dyDescent="0.25">
      <c r="A157" s="1005" t="s">
        <v>900</v>
      </c>
      <c r="B157" s="1006" t="s">
        <v>23</v>
      </c>
      <c r="C157" s="1007"/>
      <c r="D157" s="205"/>
      <c r="E157" s="691" t="s">
        <v>899</v>
      </c>
    </row>
    <row r="158" spans="1:5" ht="15" hidden="1" customHeight="1" outlineLevel="1" x14ac:dyDescent="0.25">
      <c r="A158" s="1001"/>
      <c r="B158" s="1003" t="s">
        <v>898</v>
      </c>
      <c r="C158" s="1004"/>
      <c r="D158" s="21"/>
      <c r="E158" s="736"/>
    </row>
    <row r="159" spans="1:5" ht="15" hidden="1" customHeight="1" outlineLevel="1" x14ac:dyDescent="0.25">
      <c r="A159" s="1001"/>
      <c r="B159" s="1003" t="s">
        <v>897</v>
      </c>
      <c r="C159" s="1004"/>
      <c r="D159" s="21"/>
      <c r="E159" s="736"/>
    </row>
    <row r="160" spans="1:5" ht="15" hidden="1" customHeight="1" outlineLevel="1" x14ac:dyDescent="0.25">
      <c r="A160" s="1001"/>
      <c r="B160" s="1003" t="s">
        <v>896</v>
      </c>
      <c r="C160" s="1004"/>
      <c r="D160" s="21"/>
      <c r="E160" s="736"/>
    </row>
    <row r="161" spans="1:5" ht="30" hidden="1" customHeight="1" outlineLevel="1" x14ac:dyDescent="0.25">
      <c r="A161" s="1001"/>
      <c r="B161" s="1003" t="s">
        <v>895</v>
      </c>
      <c r="C161" s="1004"/>
      <c r="D161" s="262"/>
      <c r="E161" s="736"/>
    </row>
    <row r="162" spans="1:5" ht="30" hidden="1" customHeight="1" outlineLevel="1" thickBot="1" x14ac:dyDescent="0.3">
      <c r="A162" s="1002"/>
      <c r="B162" s="1023" t="s">
        <v>894</v>
      </c>
      <c r="C162" s="1024"/>
      <c r="D162" s="266"/>
      <c r="E162" s="692"/>
    </row>
    <row r="163" spans="1:5" hidden="1" outlineLevel="1" x14ac:dyDescent="0.25">
      <c r="A163" s="1005" t="s">
        <v>900</v>
      </c>
      <c r="B163" s="1006" t="s">
        <v>23</v>
      </c>
      <c r="C163" s="1007"/>
      <c r="D163" s="205"/>
      <c r="E163" s="691" t="s">
        <v>899</v>
      </c>
    </row>
    <row r="164" spans="1:5" ht="15" hidden="1" customHeight="1" outlineLevel="1" x14ac:dyDescent="0.25">
      <c r="A164" s="1001"/>
      <c r="B164" s="1003" t="s">
        <v>898</v>
      </c>
      <c r="C164" s="1004"/>
      <c r="D164" s="21"/>
      <c r="E164" s="736"/>
    </row>
    <row r="165" spans="1:5" ht="15" hidden="1" customHeight="1" outlineLevel="1" x14ac:dyDescent="0.25">
      <c r="A165" s="1001"/>
      <c r="B165" s="1003" t="s">
        <v>897</v>
      </c>
      <c r="C165" s="1004"/>
      <c r="D165" s="21"/>
      <c r="E165" s="736"/>
    </row>
    <row r="166" spans="1:5" ht="15" hidden="1" customHeight="1" outlineLevel="1" x14ac:dyDescent="0.25">
      <c r="A166" s="1001"/>
      <c r="B166" s="1003" t="s">
        <v>896</v>
      </c>
      <c r="C166" s="1004"/>
      <c r="D166" s="21"/>
      <c r="E166" s="736"/>
    </row>
    <row r="167" spans="1:5" ht="30" hidden="1" customHeight="1" outlineLevel="1" x14ac:dyDescent="0.25">
      <c r="A167" s="1001"/>
      <c r="B167" s="1003" t="s">
        <v>895</v>
      </c>
      <c r="C167" s="1004"/>
      <c r="D167" s="262"/>
      <c r="E167" s="736"/>
    </row>
    <row r="168" spans="1:5" ht="30" hidden="1" customHeight="1" outlineLevel="1" thickBot="1" x14ac:dyDescent="0.3">
      <c r="A168" s="1002"/>
      <c r="B168" s="1023" t="s">
        <v>894</v>
      </c>
      <c r="C168" s="1024"/>
      <c r="D168" s="266"/>
      <c r="E168" s="692"/>
    </row>
    <row r="169" spans="1:5" hidden="1" outlineLevel="1" x14ac:dyDescent="0.25">
      <c r="A169" s="1005" t="s">
        <v>900</v>
      </c>
      <c r="B169" s="1006" t="s">
        <v>23</v>
      </c>
      <c r="C169" s="1007"/>
      <c r="D169" s="205"/>
      <c r="E169" s="691" t="s">
        <v>899</v>
      </c>
    </row>
    <row r="170" spans="1:5" ht="15" hidden="1" customHeight="1" outlineLevel="1" x14ac:dyDescent="0.25">
      <c r="A170" s="1001"/>
      <c r="B170" s="1003" t="s">
        <v>898</v>
      </c>
      <c r="C170" s="1004"/>
      <c r="D170" s="21"/>
      <c r="E170" s="736"/>
    </row>
    <row r="171" spans="1:5" ht="15" hidden="1" customHeight="1" outlineLevel="1" x14ac:dyDescent="0.25">
      <c r="A171" s="1001"/>
      <c r="B171" s="1003" t="s">
        <v>897</v>
      </c>
      <c r="C171" s="1004"/>
      <c r="D171" s="21"/>
      <c r="E171" s="736"/>
    </row>
    <row r="172" spans="1:5" ht="15" hidden="1" customHeight="1" outlineLevel="1" x14ac:dyDescent="0.25">
      <c r="A172" s="1001"/>
      <c r="B172" s="1003" t="s">
        <v>896</v>
      </c>
      <c r="C172" s="1004"/>
      <c r="D172" s="21"/>
      <c r="E172" s="736"/>
    </row>
    <row r="173" spans="1:5" ht="30" hidden="1" customHeight="1" outlineLevel="1" x14ac:dyDescent="0.25">
      <c r="A173" s="1001"/>
      <c r="B173" s="1003" t="s">
        <v>895</v>
      </c>
      <c r="C173" s="1004"/>
      <c r="D173" s="262"/>
      <c r="E173" s="736"/>
    </row>
    <row r="174" spans="1:5" ht="30" hidden="1" customHeight="1" outlineLevel="1" thickBot="1" x14ac:dyDescent="0.3">
      <c r="A174" s="1002"/>
      <c r="B174" s="1023" t="s">
        <v>894</v>
      </c>
      <c r="C174" s="1024"/>
      <c r="D174" s="266"/>
      <c r="E174" s="692"/>
    </row>
    <row r="175" spans="1:5" hidden="1" outlineLevel="1" x14ac:dyDescent="0.25">
      <c r="A175" s="1005" t="s">
        <v>900</v>
      </c>
      <c r="B175" s="1006" t="s">
        <v>23</v>
      </c>
      <c r="C175" s="1007"/>
      <c r="D175" s="205"/>
      <c r="E175" s="691" t="s">
        <v>899</v>
      </c>
    </row>
    <row r="176" spans="1:5" ht="15" hidden="1" customHeight="1" outlineLevel="1" x14ac:dyDescent="0.25">
      <c r="A176" s="1001"/>
      <c r="B176" s="1003" t="s">
        <v>898</v>
      </c>
      <c r="C176" s="1004"/>
      <c r="D176" s="21"/>
      <c r="E176" s="736"/>
    </row>
    <row r="177" spans="1:5" ht="15" hidden="1" customHeight="1" outlineLevel="1" x14ac:dyDescent="0.25">
      <c r="A177" s="1001"/>
      <c r="B177" s="1003" t="s">
        <v>897</v>
      </c>
      <c r="C177" s="1004"/>
      <c r="D177" s="21"/>
      <c r="E177" s="736"/>
    </row>
    <row r="178" spans="1:5" ht="15" hidden="1" customHeight="1" outlineLevel="1" x14ac:dyDescent="0.25">
      <c r="A178" s="1001"/>
      <c r="B178" s="1003" t="s">
        <v>896</v>
      </c>
      <c r="C178" s="1004"/>
      <c r="D178" s="21"/>
      <c r="E178" s="736"/>
    </row>
    <row r="179" spans="1:5" ht="30" hidden="1" customHeight="1" outlineLevel="1" x14ac:dyDescent="0.25">
      <c r="A179" s="1001"/>
      <c r="B179" s="1003" t="s">
        <v>895</v>
      </c>
      <c r="C179" s="1004"/>
      <c r="D179" s="262"/>
      <c r="E179" s="736"/>
    </row>
    <row r="180" spans="1:5" ht="30" hidden="1" customHeight="1" outlineLevel="1" thickBot="1" x14ac:dyDescent="0.3">
      <c r="A180" s="1002"/>
      <c r="B180" s="1023" t="s">
        <v>894</v>
      </c>
      <c r="C180" s="1024"/>
      <c r="D180" s="266"/>
      <c r="E180" s="692"/>
    </row>
    <row r="181" spans="1:5" hidden="1" outlineLevel="1" x14ac:dyDescent="0.25">
      <c r="A181" s="1005" t="s">
        <v>900</v>
      </c>
      <c r="B181" s="1006" t="s">
        <v>23</v>
      </c>
      <c r="C181" s="1007"/>
      <c r="D181" s="205"/>
      <c r="E181" s="691" t="s">
        <v>899</v>
      </c>
    </row>
    <row r="182" spans="1:5" ht="15" hidden="1" customHeight="1" outlineLevel="1" x14ac:dyDescent="0.25">
      <c r="A182" s="1001"/>
      <c r="B182" s="1003" t="s">
        <v>898</v>
      </c>
      <c r="C182" s="1004"/>
      <c r="D182" s="21"/>
      <c r="E182" s="736"/>
    </row>
    <row r="183" spans="1:5" ht="15" hidden="1" customHeight="1" outlineLevel="1" x14ac:dyDescent="0.25">
      <c r="A183" s="1001"/>
      <c r="B183" s="1003" t="s">
        <v>897</v>
      </c>
      <c r="C183" s="1004"/>
      <c r="D183" s="21"/>
      <c r="E183" s="736"/>
    </row>
    <row r="184" spans="1:5" ht="15" hidden="1" customHeight="1" outlineLevel="1" x14ac:dyDescent="0.25">
      <c r="A184" s="1001"/>
      <c r="B184" s="1003" t="s">
        <v>896</v>
      </c>
      <c r="C184" s="1004"/>
      <c r="D184" s="21"/>
      <c r="E184" s="736"/>
    </row>
    <row r="185" spans="1:5" ht="30" hidden="1" customHeight="1" outlineLevel="1" x14ac:dyDescent="0.25">
      <c r="A185" s="1001"/>
      <c r="B185" s="1003" t="s">
        <v>895</v>
      </c>
      <c r="C185" s="1004"/>
      <c r="D185" s="262"/>
      <c r="E185" s="736"/>
    </row>
    <row r="186" spans="1:5" ht="30" hidden="1" customHeight="1" outlineLevel="1" thickBot="1" x14ac:dyDescent="0.3">
      <c r="A186" s="1002"/>
      <c r="B186" s="1023" t="s">
        <v>894</v>
      </c>
      <c r="C186" s="1024"/>
      <c r="D186" s="266"/>
      <c r="E186" s="692"/>
    </row>
    <row r="187" spans="1:5" hidden="1" outlineLevel="1" x14ac:dyDescent="0.25">
      <c r="A187" s="1005" t="s">
        <v>900</v>
      </c>
      <c r="B187" s="1006" t="s">
        <v>23</v>
      </c>
      <c r="C187" s="1007"/>
      <c r="D187" s="205"/>
      <c r="E187" s="691" t="s">
        <v>899</v>
      </c>
    </row>
    <row r="188" spans="1:5" ht="15" hidden="1" customHeight="1" outlineLevel="1" x14ac:dyDescent="0.25">
      <c r="A188" s="1001"/>
      <c r="B188" s="1003" t="s">
        <v>898</v>
      </c>
      <c r="C188" s="1004"/>
      <c r="D188" s="21"/>
      <c r="E188" s="736"/>
    </row>
    <row r="189" spans="1:5" ht="15" hidden="1" customHeight="1" outlineLevel="1" x14ac:dyDescent="0.25">
      <c r="A189" s="1001"/>
      <c r="B189" s="1003" t="s">
        <v>897</v>
      </c>
      <c r="C189" s="1004"/>
      <c r="D189" s="21"/>
      <c r="E189" s="736"/>
    </row>
    <row r="190" spans="1:5" ht="15" hidden="1" customHeight="1" outlineLevel="1" x14ac:dyDescent="0.25">
      <c r="A190" s="1001"/>
      <c r="B190" s="1003" t="s">
        <v>896</v>
      </c>
      <c r="C190" s="1004"/>
      <c r="D190" s="21"/>
      <c r="E190" s="736"/>
    </row>
    <row r="191" spans="1:5" ht="30" hidden="1" customHeight="1" outlineLevel="1" x14ac:dyDescent="0.25">
      <c r="A191" s="1001"/>
      <c r="B191" s="1003" t="s">
        <v>895</v>
      </c>
      <c r="C191" s="1004"/>
      <c r="D191" s="262"/>
      <c r="E191" s="736"/>
    </row>
    <row r="192" spans="1:5" ht="30" hidden="1" customHeight="1" outlineLevel="1" thickBot="1" x14ac:dyDescent="0.3">
      <c r="A192" s="1002"/>
      <c r="B192" s="1023" t="s">
        <v>894</v>
      </c>
      <c r="C192" s="1024"/>
      <c r="D192" s="266"/>
      <c r="E192" s="692"/>
    </row>
    <row r="193" spans="1:5" hidden="1" outlineLevel="1" x14ac:dyDescent="0.25">
      <c r="A193" s="1005" t="s">
        <v>900</v>
      </c>
      <c r="B193" s="1006" t="s">
        <v>23</v>
      </c>
      <c r="C193" s="1007"/>
      <c r="D193" s="205"/>
      <c r="E193" s="691" t="s">
        <v>899</v>
      </c>
    </row>
    <row r="194" spans="1:5" ht="15" hidden="1" customHeight="1" outlineLevel="1" x14ac:dyDescent="0.25">
      <c r="A194" s="1001"/>
      <c r="B194" s="1003" t="s">
        <v>898</v>
      </c>
      <c r="C194" s="1004"/>
      <c r="D194" s="21"/>
      <c r="E194" s="736"/>
    </row>
    <row r="195" spans="1:5" ht="15" hidden="1" customHeight="1" outlineLevel="1" x14ac:dyDescent="0.25">
      <c r="A195" s="1001"/>
      <c r="B195" s="1003" t="s">
        <v>897</v>
      </c>
      <c r="C195" s="1004"/>
      <c r="D195" s="21"/>
      <c r="E195" s="736"/>
    </row>
    <row r="196" spans="1:5" ht="15" hidden="1" customHeight="1" outlineLevel="1" x14ac:dyDescent="0.25">
      <c r="A196" s="1001"/>
      <c r="B196" s="1003" t="s">
        <v>896</v>
      </c>
      <c r="C196" s="1004"/>
      <c r="D196" s="21"/>
      <c r="E196" s="736"/>
    </row>
    <row r="197" spans="1:5" ht="30" hidden="1" customHeight="1" outlineLevel="1" x14ac:dyDescent="0.25">
      <c r="A197" s="1001"/>
      <c r="B197" s="1003" t="s">
        <v>895</v>
      </c>
      <c r="C197" s="1004"/>
      <c r="D197" s="262"/>
      <c r="E197" s="736"/>
    </row>
    <row r="198" spans="1:5" ht="30" hidden="1" customHeight="1" outlineLevel="1" thickBot="1" x14ac:dyDescent="0.3">
      <c r="A198" s="1002"/>
      <c r="B198" s="1023" t="s">
        <v>894</v>
      </c>
      <c r="C198" s="1024"/>
      <c r="D198" s="266"/>
      <c r="E198" s="692"/>
    </row>
    <row r="199" spans="1:5" hidden="1" outlineLevel="1" x14ac:dyDescent="0.25">
      <c r="A199" s="1005" t="s">
        <v>900</v>
      </c>
      <c r="B199" s="1006" t="s">
        <v>23</v>
      </c>
      <c r="C199" s="1007"/>
      <c r="D199" s="205"/>
      <c r="E199" s="691" t="s">
        <v>899</v>
      </c>
    </row>
    <row r="200" spans="1:5" ht="15" hidden="1" customHeight="1" outlineLevel="1" x14ac:dyDescent="0.25">
      <c r="A200" s="1001"/>
      <c r="B200" s="1003" t="s">
        <v>898</v>
      </c>
      <c r="C200" s="1004"/>
      <c r="D200" s="21"/>
      <c r="E200" s="736"/>
    </row>
    <row r="201" spans="1:5" ht="15" hidden="1" customHeight="1" outlineLevel="1" x14ac:dyDescent="0.25">
      <c r="A201" s="1001"/>
      <c r="B201" s="1003" t="s">
        <v>897</v>
      </c>
      <c r="C201" s="1004"/>
      <c r="D201" s="21"/>
      <c r="E201" s="736"/>
    </row>
    <row r="202" spans="1:5" ht="15" hidden="1" customHeight="1" outlineLevel="1" x14ac:dyDescent="0.25">
      <c r="A202" s="1001"/>
      <c r="B202" s="1003" t="s">
        <v>896</v>
      </c>
      <c r="C202" s="1004"/>
      <c r="D202" s="21"/>
      <c r="E202" s="736"/>
    </row>
    <row r="203" spans="1:5" ht="30" hidden="1" customHeight="1" outlineLevel="1" x14ac:dyDescent="0.25">
      <c r="A203" s="1001"/>
      <c r="B203" s="1003" t="s">
        <v>895</v>
      </c>
      <c r="C203" s="1004"/>
      <c r="D203" s="262"/>
      <c r="E203" s="736"/>
    </row>
    <row r="204" spans="1:5" ht="30" hidden="1" customHeight="1" outlineLevel="1" thickBot="1" x14ac:dyDescent="0.3">
      <c r="A204" s="1002"/>
      <c r="B204" s="1023" t="s">
        <v>894</v>
      </c>
      <c r="C204" s="1024"/>
      <c r="D204" s="266"/>
      <c r="E204" s="692"/>
    </row>
    <row r="205" spans="1:5" hidden="1" outlineLevel="1" x14ac:dyDescent="0.25">
      <c r="A205" s="1005" t="s">
        <v>900</v>
      </c>
      <c r="B205" s="1006" t="s">
        <v>23</v>
      </c>
      <c r="C205" s="1007"/>
      <c r="D205" s="205"/>
      <c r="E205" s="691" t="s">
        <v>899</v>
      </c>
    </row>
    <row r="206" spans="1:5" ht="15" hidden="1" customHeight="1" outlineLevel="1" x14ac:dyDescent="0.25">
      <c r="A206" s="1001"/>
      <c r="B206" s="1003" t="s">
        <v>898</v>
      </c>
      <c r="C206" s="1004"/>
      <c r="D206" s="21"/>
      <c r="E206" s="736"/>
    </row>
    <row r="207" spans="1:5" ht="15" hidden="1" customHeight="1" outlineLevel="1" x14ac:dyDescent="0.25">
      <c r="A207" s="1001"/>
      <c r="B207" s="1003" t="s">
        <v>897</v>
      </c>
      <c r="C207" s="1004"/>
      <c r="D207" s="21"/>
      <c r="E207" s="736"/>
    </row>
    <row r="208" spans="1:5" ht="15" hidden="1" customHeight="1" outlineLevel="1" x14ac:dyDescent="0.25">
      <c r="A208" s="1001"/>
      <c r="B208" s="1003" t="s">
        <v>896</v>
      </c>
      <c r="C208" s="1004"/>
      <c r="D208" s="21"/>
      <c r="E208" s="736"/>
    </row>
    <row r="209" spans="1:5" ht="30" hidden="1" customHeight="1" outlineLevel="1" x14ac:dyDescent="0.25">
      <c r="A209" s="1001"/>
      <c r="B209" s="1003" t="s">
        <v>895</v>
      </c>
      <c r="C209" s="1004"/>
      <c r="D209" s="262"/>
      <c r="E209" s="736"/>
    </row>
    <row r="210" spans="1:5" ht="30" hidden="1" customHeight="1" outlineLevel="1" thickBot="1" x14ac:dyDescent="0.3">
      <c r="A210" s="1002"/>
      <c r="B210" s="1023" t="s">
        <v>894</v>
      </c>
      <c r="C210" s="1024"/>
      <c r="D210" s="266"/>
      <c r="E210" s="692"/>
    </row>
    <row r="211" spans="1:5" hidden="1" outlineLevel="1" x14ac:dyDescent="0.25">
      <c r="A211" s="1005" t="s">
        <v>900</v>
      </c>
      <c r="B211" s="1006" t="s">
        <v>23</v>
      </c>
      <c r="C211" s="1007"/>
      <c r="D211" s="205"/>
      <c r="E211" s="691" t="s">
        <v>899</v>
      </c>
    </row>
    <row r="212" spans="1:5" ht="15" hidden="1" customHeight="1" outlineLevel="1" x14ac:dyDescent="0.25">
      <c r="A212" s="1001"/>
      <c r="B212" s="1003" t="s">
        <v>898</v>
      </c>
      <c r="C212" s="1004"/>
      <c r="D212" s="21"/>
      <c r="E212" s="736"/>
    </row>
    <row r="213" spans="1:5" ht="15" hidden="1" customHeight="1" outlineLevel="1" x14ac:dyDescent="0.25">
      <c r="A213" s="1001"/>
      <c r="B213" s="1003" t="s">
        <v>897</v>
      </c>
      <c r="C213" s="1004"/>
      <c r="D213" s="21"/>
      <c r="E213" s="736"/>
    </row>
    <row r="214" spans="1:5" ht="15" hidden="1" customHeight="1" outlineLevel="1" x14ac:dyDescent="0.25">
      <c r="A214" s="1001"/>
      <c r="B214" s="1003" t="s">
        <v>896</v>
      </c>
      <c r="C214" s="1004"/>
      <c r="D214" s="21"/>
      <c r="E214" s="736"/>
    </row>
    <row r="215" spans="1:5" ht="30" hidden="1" customHeight="1" outlineLevel="1" x14ac:dyDescent="0.25">
      <c r="A215" s="1001"/>
      <c r="B215" s="1003" t="s">
        <v>895</v>
      </c>
      <c r="C215" s="1004"/>
      <c r="D215" s="262"/>
      <c r="E215" s="736"/>
    </row>
    <row r="216" spans="1:5" ht="30" hidden="1" customHeight="1" outlineLevel="1" thickBot="1" x14ac:dyDescent="0.3">
      <c r="A216" s="1002"/>
      <c r="B216" s="1023" t="s">
        <v>894</v>
      </c>
      <c r="C216" s="1024"/>
      <c r="D216" s="266"/>
      <c r="E216" s="692"/>
    </row>
    <row r="217" spans="1:5" hidden="1" outlineLevel="1" x14ac:dyDescent="0.25">
      <c r="A217" s="1005" t="s">
        <v>900</v>
      </c>
      <c r="B217" s="1006" t="s">
        <v>23</v>
      </c>
      <c r="C217" s="1007"/>
      <c r="D217" s="205"/>
      <c r="E217" s="691" t="s">
        <v>899</v>
      </c>
    </row>
    <row r="218" spans="1:5" ht="15" hidden="1" customHeight="1" outlineLevel="1" x14ac:dyDescent="0.25">
      <c r="A218" s="1001"/>
      <c r="B218" s="1003" t="s">
        <v>898</v>
      </c>
      <c r="C218" s="1004"/>
      <c r="D218" s="21"/>
      <c r="E218" s="736"/>
    </row>
    <row r="219" spans="1:5" ht="15" hidden="1" customHeight="1" outlineLevel="1" x14ac:dyDescent="0.25">
      <c r="A219" s="1001"/>
      <c r="B219" s="1003" t="s">
        <v>897</v>
      </c>
      <c r="C219" s="1004"/>
      <c r="D219" s="21"/>
      <c r="E219" s="736"/>
    </row>
    <row r="220" spans="1:5" ht="15" hidden="1" customHeight="1" outlineLevel="1" x14ac:dyDescent="0.25">
      <c r="A220" s="1001"/>
      <c r="B220" s="1003" t="s">
        <v>896</v>
      </c>
      <c r="C220" s="1004"/>
      <c r="D220" s="21"/>
      <c r="E220" s="736"/>
    </row>
    <row r="221" spans="1:5" ht="30" hidden="1" customHeight="1" outlineLevel="1" x14ac:dyDescent="0.25">
      <c r="A221" s="1001"/>
      <c r="B221" s="1003" t="s">
        <v>895</v>
      </c>
      <c r="C221" s="1004"/>
      <c r="D221" s="262"/>
      <c r="E221" s="736"/>
    </row>
    <row r="222" spans="1:5" ht="30" hidden="1" customHeight="1" outlineLevel="1" thickBot="1" x14ac:dyDescent="0.3">
      <c r="A222" s="1002"/>
      <c r="B222" s="1023" t="s">
        <v>894</v>
      </c>
      <c r="C222" s="1024"/>
      <c r="D222" s="266"/>
      <c r="E222" s="692"/>
    </row>
    <row r="223" spans="1:5" hidden="1" outlineLevel="1" x14ac:dyDescent="0.25">
      <c r="A223" s="1005" t="s">
        <v>900</v>
      </c>
      <c r="B223" s="1006" t="s">
        <v>23</v>
      </c>
      <c r="C223" s="1007"/>
      <c r="D223" s="205"/>
      <c r="E223" s="691" t="s">
        <v>899</v>
      </c>
    </row>
    <row r="224" spans="1:5" ht="15" hidden="1" customHeight="1" outlineLevel="1" x14ac:dyDescent="0.25">
      <c r="A224" s="1001"/>
      <c r="B224" s="1003" t="s">
        <v>898</v>
      </c>
      <c r="C224" s="1004"/>
      <c r="D224" s="21"/>
      <c r="E224" s="736"/>
    </row>
    <row r="225" spans="1:5" ht="15" hidden="1" customHeight="1" outlineLevel="1" x14ac:dyDescent="0.25">
      <c r="A225" s="1001"/>
      <c r="B225" s="1003" t="s">
        <v>897</v>
      </c>
      <c r="C225" s="1004"/>
      <c r="D225" s="21"/>
      <c r="E225" s="736"/>
    </row>
    <row r="226" spans="1:5" ht="15" hidden="1" customHeight="1" outlineLevel="1" x14ac:dyDescent="0.25">
      <c r="A226" s="1001"/>
      <c r="B226" s="1003" t="s">
        <v>896</v>
      </c>
      <c r="C226" s="1004"/>
      <c r="D226" s="21"/>
      <c r="E226" s="736"/>
    </row>
    <row r="227" spans="1:5" ht="30" hidden="1" customHeight="1" outlineLevel="1" x14ac:dyDescent="0.25">
      <c r="A227" s="1001"/>
      <c r="B227" s="1003" t="s">
        <v>895</v>
      </c>
      <c r="C227" s="1004"/>
      <c r="D227" s="262"/>
      <c r="E227" s="736"/>
    </row>
    <row r="228" spans="1:5" ht="30" hidden="1" customHeight="1" outlineLevel="1" thickBot="1" x14ac:dyDescent="0.3">
      <c r="A228" s="1002"/>
      <c r="B228" s="1023" t="s">
        <v>894</v>
      </c>
      <c r="C228" s="1024"/>
      <c r="D228" s="266"/>
      <c r="E228" s="692"/>
    </row>
    <row r="229" spans="1:5" hidden="1" outlineLevel="1" x14ac:dyDescent="0.25">
      <c r="A229" s="1005" t="s">
        <v>900</v>
      </c>
      <c r="B229" s="1006" t="s">
        <v>23</v>
      </c>
      <c r="C229" s="1007"/>
      <c r="D229" s="205"/>
      <c r="E229" s="691" t="s">
        <v>899</v>
      </c>
    </row>
    <row r="230" spans="1:5" ht="15" hidden="1" customHeight="1" outlineLevel="1" x14ac:dyDescent="0.25">
      <c r="A230" s="1001"/>
      <c r="B230" s="1003" t="s">
        <v>898</v>
      </c>
      <c r="C230" s="1004"/>
      <c r="D230" s="21"/>
      <c r="E230" s="736"/>
    </row>
    <row r="231" spans="1:5" ht="15" hidden="1" customHeight="1" outlineLevel="1" x14ac:dyDescent="0.25">
      <c r="A231" s="1001"/>
      <c r="B231" s="1003" t="s">
        <v>897</v>
      </c>
      <c r="C231" s="1004"/>
      <c r="D231" s="21"/>
      <c r="E231" s="736"/>
    </row>
    <row r="232" spans="1:5" ht="15" hidden="1" customHeight="1" outlineLevel="1" x14ac:dyDescent="0.25">
      <c r="A232" s="1001"/>
      <c r="B232" s="1003" t="s">
        <v>896</v>
      </c>
      <c r="C232" s="1004"/>
      <c r="D232" s="21"/>
      <c r="E232" s="736"/>
    </row>
    <row r="233" spans="1:5" ht="30" hidden="1" customHeight="1" outlineLevel="1" x14ac:dyDescent="0.25">
      <c r="A233" s="1001"/>
      <c r="B233" s="1003" t="s">
        <v>895</v>
      </c>
      <c r="C233" s="1004"/>
      <c r="D233" s="262"/>
      <c r="E233" s="736"/>
    </row>
    <row r="234" spans="1:5" ht="30" hidden="1" customHeight="1" outlineLevel="1" thickBot="1" x14ac:dyDescent="0.3">
      <c r="A234" s="1002"/>
      <c r="B234" s="1023" t="s">
        <v>894</v>
      </c>
      <c r="C234" s="1024"/>
      <c r="D234" s="266"/>
      <c r="E234" s="692"/>
    </row>
    <row r="235" spans="1:5" hidden="1" outlineLevel="1" x14ac:dyDescent="0.25">
      <c r="A235" s="1005" t="s">
        <v>900</v>
      </c>
      <c r="B235" s="1006" t="s">
        <v>23</v>
      </c>
      <c r="C235" s="1007"/>
      <c r="D235" s="205"/>
      <c r="E235" s="691" t="s">
        <v>899</v>
      </c>
    </row>
    <row r="236" spans="1:5" ht="15" hidden="1" customHeight="1" outlineLevel="1" x14ac:dyDescent="0.25">
      <c r="A236" s="1001"/>
      <c r="B236" s="1003" t="s">
        <v>898</v>
      </c>
      <c r="C236" s="1004"/>
      <c r="D236" s="21"/>
      <c r="E236" s="736"/>
    </row>
    <row r="237" spans="1:5" ht="15" hidden="1" customHeight="1" outlineLevel="1" x14ac:dyDescent="0.25">
      <c r="A237" s="1001"/>
      <c r="B237" s="1003" t="s">
        <v>897</v>
      </c>
      <c r="C237" s="1004"/>
      <c r="D237" s="21"/>
      <c r="E237" s="736"/>
    </row>
    <row r="238" spans="1:5" ht="15" hidden="1" customHeight="1" outlineLevel="1" x14ac:dyDescent="0.25">
      <c r="A238" s="1001"/>
      <c r="B238" s="1003" t="s">
        <v>896</v>
      </c>
      <c r="C238" s="1004"/>
      <c r="D238" s="21"/>
      <c r="E238" s="736"/>
    </row>
    <row r="239" spans="1:5" ht="30" hidden="1" customHeight="1" outlineLevel="1" x14ac:dyDescent="0.25">
      <c r="A239" s="1001"/>
      <c r="B239" s="1003" t="s">
        <v>895</v>
      </c>
      <c r="C239" s="1004"/>
      <c r="D239" s="262"/>
      <c r="E239" s="736"/>
    </row>
    <row r="240" spans="1:5" ht="30" hidden="1" customHeight="1" outlineLevel="1" thickBot="1" x14ac:dyDescent="0.3">
      <c r="A240" s="1002"/>
      <c r="B240" s="1023" t="s">
        <v>894</v>
      </c>
      <c r="C240" s="1024"/>
      <c r="D240" s="266"/>
      <c r="E240" s="692"/>
    </row>
    <row r="241" spans="1:5" hidden="1" outlineLevel="1" x14ac:dyDescent="0.25">
      <c r="A241" s="1005" t="s">
        <v>900</v>
      </c>
      <c r="B241" s="1006" t="s">
        <v>23</v>
      </c>
      <c r="C241" s="1007"/>
      <c r="D241" s="205"/>
      <c r="E241" s="691" t="s">
        <v>899</v>
      </c>
    </row>
    <row r="242" spans="1:5" ht="15" hidden="1" customHeight="1" outlineLevel="1" x14ac:dyDescent="0.25">
      <c r="A242" s="1001"/>
      <c r="B242" s="1003" t="s">
        <v>898</v>
      </c>
      <c r="C242" s="1004"/>
      <c r="D242" s="21"/>
      <c r="E242" s="736"/>
    </row>
    <row r="243" spans="1:5" ht="15" hidden="1" customHeight="1" outlineLevel="1" x14ac:dyDescent="0.25">
      <c r="A243" s="1001"/>
      <c r="B243" s="1003" t="s">
        <v>897</v>
      </c>
      <c r="C243" s="1004"/>
      <c r="D243" s="21"/>
      <c r="E243" s="736"/>
    </row>
    <row r="244" spans="1:5" ht="15" hidden="1" customHeight="1" outlineLevel="1" x14ac:dyDescent="0.25">
      <c r="A244" s="1001"/>
      <c r="B244" s="1003" t="s">
        <v>896</v>
      </c>
      <c r="C244" s="1004"/>
      <c r="D244" s="21"/>
      <c r="E244" s="736"/>
    </row>
    <row r="245" spans="1:5" ht="30" hidden="1" customHeight="1" outlineLevel="1" x14ac:dyDescent="0.25">
      <c r="A245" s="1001"/>
      <c r="B245" s="1003" t="s">
        <v>895</v>
      </c>
      <c r="C245" s="1004"/>
      <c r="D245" s="262"/>
      <c r="E245" s="736"/>
    </row>
    <row r="246" spans="1:5" ht="30" hidden="1" customHeight="1" outlineLevel="1" thickBot="1" x14ac:dyDescent="0.3">
      <c r="A246" s="1002"/>
      <c r="B246" s="1023" t="s">
        <v>894</v>
      </c>
      <c r="C246" s="1024"/>
      <c r="D246" s="266"/>
      <c r="E246" s="692"/>
    </row>
    <row r="247" spans="1:5" hidden="1" outlineLevel="1" x14ac:dyDescent="0.25">
      <c r="A247" s="1005" t="s">
        <v>900</v>
      </c>
      <c r="B247" s="1006" t="s">
        <v>23</v>
      </c>
      <c r="C247" s="1007"/>
      <c r="D247" s="205"/>
      <c r="E247" s="691" t="s">
        <v>899</v>
      </c>
    </row>
    <row r="248" spans="1:5" ht="15" hidden="1" customHeight="1" outlineLevel="1" x14ac:dyDescent="0.25">
      <c r="A248" s="1001"/>
      <c r="B248" s="1003" t="s">
        <v>898</v>
      </c>
      <c r="C248" s="1004"/>
      <c r="D248" s="21"/>
      <c r="E248" s="736"/>
    </row>
    <row r="249" spans="1:5" ht="15" hidden="1" customHeight="1" outlineLevel="1" x14ac:dyDescent="0.25">
      <c r="A249" s="1001"/>
      <c r="B249" s="1003" t="s">
        <v>897</v>
      </c>
      <c r="C249" s="1004"/>
      <c r="D249" s="21"/>
      <c r="E249" s="736"/>
    </row>
    <row r="250" spans="1:5" ht="15" hidden="1" customHeight="1" outlineLevel="1" x14ac:dyDescent="0.25">
      <c r="A250" s="1001"/>
      <c r="B250" s="1003" t="s">
        <v>896</v>
      </c>
      <c r="C250" s="1004"/>
      <c r="D250" s="21"/>
      <c r="E250" s="736"/>
    </row>
    <row r="251" spans="1:5" ht="30" hidden="1" customHeight="1" outlineLevel="1" x14ac:dyDescent="0.25">
      <c r="A251" s="1001"/>
      <c r="B251" s="1003" t="s">
        <v>895</v>
      </c>
      <c r="C251" s="1004"/>
      <c r="D251" s="262"/>
      <c r="E251" s="736"/>
    </row>
    <row r="252" spans="1:5" ht="30" hidden="1" customHeight="1" outlineLevel="1" thickBot="1" x14ac:dyDescent="0.3">
      <c r="A252" s="1002"/>
      <c r="B252" s="1023" t="s">
        <v>894</v>
      </c>
      <c r="C252" s="1024"/>
      <c r="D252" s="266"/>
      <c r="E252" s="692"/>
    </row>
    <row r="253" spans="1:5" hidden="1" outlineLevel="1" x14ac:dyDescent="0.25">
      <c r="A253" s="1005" t="s">
        <v>900</v>
      </c>
      <c r="B253" s="1006" t="s">
        <v>23</v>
      </c>
      <c r="C253" s="1007"/>
      <c r="D253" s="205"/>
      <c r="E253" s="691" t="s">
        <v>899</v>
      </c>
    </row>
    <row r="254" spans="1:5" ht="15" hidden="1" customHeight="1" outlineLevel="1" x14ac:dyDescent="0.25">
      <c r="A254" s="1001"/>
      <c r="B254" s="1003" t="s">
        <v>898</v>
      </c>
      <c r="C254" s="1004"/>
      <c r="D254" s="21"/>
      <c r="E254" s="736"/>
    </row>
    <row r="255" spans="1:5" ht="15" hidden="1" customHeight="1" outlineLevel="1" x14ac:dyDescent="0.25">
      <c r="A255" s="1001"/>
      <c r="B255" s="1003" t="s">
        <v>897</v>
      </c>
      <c r="C255" s="1004"/>
      <c r="D255" s="21"/>
      <c r="E255" s="736"/>
    </row>
    <row r="256" spans="1:5" ht="15" hidden="1" customHeight="1" outlineLevel="1" x14ac:dyDescent="0.25">
      <c r="A256" s="1001"/>
      <c r="B256" s="1003" t="s">
        <v>896</v>
      </c>
      <c r="C256" s="1004"/>
      <c r="D256" s="21"/>
      <c r="E256" s="736"/>
    </row>
    <row r="257" spans="1:5" ht="30" hidden="1" customHeight="1" outlineLevel="1" x14ac:dyDescent="0.25">
      <c r="A257" s="1001"/>
      <c r="B257" s="1003" t="s">
        <v>895</v>
      </c>
      <c r="C257" s="1004"/>
      <c r="D257" s="262"/>
      <c r="E257" s="736"/>
    </row>
    <row r="258" spans="1:5" ht="30" hidden="1" customHeight="1" outlineLevel="1" thickBot="1" x14ac:dyDescent="0.3">
      <c r="A258" s="1002"/>
      <c r="B258" s="1023" t="s">
        <v>894</v>
      </c>
      <c r="C258" s="1024"/>
      <c r="D258" s="266"/>
      <c r="E258" s="692"/>
    </row>
    <row r="259" spans="1:5" hidden="1" outlineLevel="1" x14ac:dyDescent="0.25">
      <c r="A259" s="1005" t="s">
        <v>900</v>
      </c>
      <c r="B259" s="1006" t="s">
        <v>23</v>
      </c>
      <c r="C259" s="1007"/>
      <c r="D259" s="205"/>
      <c r="E259" s="691" t="s">
        <v>899</v>
      </c>
    </row>
    <row r="260" spans="1:5" ht="15" hidden="1" customHeight="1" outlineLevel="1" x14ac:dyDescent="0.25">
      <c r="A260" s="1001"/>
      <c r="B260" s="1003" t="s">
        <v>898</v>
      </c>
      <c r="C260" s="1004"/>
      <c r="D260" s="21"/>
      <c r="E260" s="736"/>
    </row>
    <row r="261" spans="1:5" ht="15" hidden="1" customHeight="1" outlineLevel="1" x14ac:dyDescent="0.25">
      <c r="A261" s="1001"/>
      <c r="B261" s="1003" t="s">
        <v>897</v>
      </c>
      <c r="C261" s="1004"/>
      <c r="D261" s="21"/>
      <c r="E261" s="736"/>
    </row>
    <row r="262" spans="1:5" ht="15" hidden="1" customHeight="1" outlineLevel="1" x14ac:dyDescent="0.25">
      <c r="A262" s="1001"/>
      <c r="B262" s="1003" t="s">
        <v>896</v>
      </c>
      <c r="C262" s="1004"/>
      <c r="D262" s="21"/>
      <c r="E262" s="736"/>
    </row>
    <row r="263" spans="1:5" ht="30" hidden="1" customHeight="1" outlineLevel="1" x14ac:dyDescent="0.25">
      <c r="A263" s="1001"/>
      <c r="B263" s="1003" t="s">
        <v>895</v>
      </c>
      <c r="C263" s="1004"/>
      <c r="D263" s="262"/>
      <c r="E263" s="736"/>
    </row>
    <row r="264" spans="1:5" ht="30" hidden="1" customHeight="1" outlineLevel="1" thickBot="1" x14ac:dyDescent="0.3">
      <c r="A264" s="1002"/>
      <c r="B264" s="1023" t="s">
        <v>894</v>
      </c>
      <c r="C264" s="1024"/>
      <c r="D264" s="266"/>
      <c r="E264" s="692"/>
    </row>
    <row r="265" spans="1:5" hidden="1" outlineLevel="1" x14ac:dyDescent="0.25">
      <c r="A265" s="1005" t="s">
        <v>900</v>
      </c>
      <c r="B265" s="1006" t="s">
        <v>23</v>
      </c>
      <c r="C265" s="1007"/>
      <c r="D265" s="205"/>
      <c r="E265" s="691" t="s">
        <v>899</v>
      </c>
    </row>
    <row r="266" spans="1:5" ht="15" hidden="1" customHeight="1" outlineLevel="1" x14ac:dyDescent="0.25">
      <c r="A266" s="1001"/>
      <c r="B266" s="1003" t="s">
        <v>898</v>
      </c>
      <c r="C266" s="1004"/>
      <c r="D266" s="21"/>
      <c r="E266" s="736"/>
    </row>
    <row r="267" spans="1:5" ht="15" hidden="1" customHeight="1" outlineLevel="1" x14ac:dyDescent="0.25">
      <c r="A267" s="1001"/>
      <c r="B267" s="1003" t="s">
        <v>897</v>
      </c>
      <c r="C267" s="1004"/>
      <c r="D267" s="21"/>
      <c r="E267" s="736"/>
    </row>
    <row r="268" spans="1:5" ht="15" hidden="1" customHeight="1" outlineLevel="1" x14ac:dyDescent="0.25">
      <c r="A268" s="1001"/>
      <c r="B268" s="1003" t="s">
        <v>896</v>
      </c>
      <c r="C268" s="1004"/>
      <c r="D268" s="21"/>
      <c r="E268" s="736"/>
    </row>
    <row r="269" spans="1:5" ht="30" hidden="1" customHeight="1" outlineLevel="1" x14ac:dyDescent="0.25">
      <c r="A269" s="1001"/>
      <c r="B269" s="1003" t="s">
        <v>895</v>
      </c>
      <c r="C269" s="1004"/>
      <c r="D269" s="262"/>
      <c r="E269" s="736"/>
    </row>
    <row r="270" spans="1:5" ht="30" hidden="1" customHeight="1" outlineLevel="1" thickBot="1" x14ac:dyDescent="0.3">
      <c r="A270" s="1002"/>
      <c r="B270" s="1023" t="s">
        <v>894</v>
      </c>
      <c r="C270" s="1024"/>
      <c r="D270" s="266"/>
      <c r="E270" s="692"/>
    </row>
    <row r="271" spans="1:5" hidden="1" outlineLevel="1" x14ac:dyDescent="0.25">
      <c r="A271" s="1005" t="s">
        <v>900</v>
      </c>
      <c r="B271" s="1006" t="s">
        <v>23</v>
      </c>
      <c r="C271" s="1007"/>
      <c r="D271" s="205"/>
      <c r="E271" s="691" t="s">
        <v>899</v>
      </c>
    </row>
    <row r="272" spans="1:5" ht="15" hidden="1" customHeight="1" outlineLevel="1" x14ac:dyDescent="0.25">
      <c r="A272" s="1001"/>
      <c r="B272" s="1003" t="s">
        <v>898</v>
      </c>
      <c r="C272" s="1004"/>
      <c r="D272" s="21"/>
      <c r="E272" s="736"/>
    </row>
    <row r="273" spans="1:5" ht="15" hidden="1" customHeight="1" outlineLevel="1" x14ac:dyDescent="0.25">
      <c r="A273" s="1001"/>
      <c r="B273" s="1003" t="s">
        <v>897</v>
      </c>
      <c r="C273" s="1004"/>
      <c r="D273" s="21"/>
      <c r="E273" s="736"/>
    </row>
    <row r="274" spans="1:5" ht="15" hidden="1" customHeight="1" outlineLevel="1" x14ac:dyDescent="0.25">
      <c r="A274" s="1001"/>
      <c r="B274" s="1003" t="s">
        <v>896</v>
      </c>
      <c r="C274" s="1004"/>
      <c r="D274" s="21"/>
      <c r="E274" s="736"/>
    </row>
    <row r="275" spans="1:5" ht="30" hidden="1" customHeight="1" outlineLevel="1" x14ac:dyDescent="0.25">
      <c r="A275" s="1001"/>
      <c r="B275" s="1003" t="s">
        <v>895</v>
      </c>
      <c r="C275" s="1004"/>
      <c r="D275" s="262"/>
      <c r="E275" s="736"/>
    </row>
    <row r="276" spans="1:5" ht="30" hidden="1" customHeight="1" outlineLevel="1" thickBot="1" x14ac:dyDescent="0.3">
      <c r="A276" s="1002"/>
      <c r="B276" s="1023" t="s">
        <v>894</v>
      </c>
      <c r="C276" s="1024"/>
      <c r="D276" s="266"/>
      <c r="E276" s="692"/>
    </row>
    <row r="277" spans="1:5" hidden="1" outlineLevel="1" x14ac:dyDescent="0.25">
      <c r="A277" s="1005" t="s">
        <v>900</v>
      </c>
      <c r="B277" s="1006" t="s">
        <v>23</v>
      </c>
      <c r="C277" s="1007"/>
      <c r="D277" s="205"/>
      <c r="E277" s="691" t="s">
        <v>899</v>
      </c>
    </row>
    <row r="278" spans="1:5" ht="15" hidden="1" customHeight="1" outlineLevel="1" x14ac:dyDescent="0.25">
      <c r="A278" s="1001"/>
      <c r="B278" s="1003" t="s">
        <v>898</v>
      </c>
      <c r="C278" s="1004"/>
      <c r="D278" s="21"/>
      <c r="E278" s="736"/>
    </row>
    <row r="279" spans="1:5" ht="15" hidden="1" customHeight="1" outlineLevel="1" x14ac:dyDescent="0.25">
      <c r="A279" s="1001"/>
      <c r="B279" s="1003" t="s">
        <v>897</v>
      </c>
      <c r="C279" s="1004"/>
      <c r="D279" s="21"/>
      <c r="E279" s="736"/>
    </row>
    <row r="280" spans="1:5" ht="15" hidden="1" customHeight="1" outlineLevel="1" x14ac:dyDescent="0.25">
      <c r="A280" s="1001"/>
      <c r="B280" s="1003" t="s">
        <v>896</v>
      </c>
      <c r="C280" s="1004"/>
      <c r="D280" s="21"/>
      <c r="E280" s="736"/>
    </row>
    <row r="281" spans="1:5" ht="30" hidden="1" customHeight="1" outlineLevel="1" x14ac:dyDescent="0.25">
      <c r="A281" s="1001"/>
      <c r="B281" s="1003" t="s">
        <v>895</v>
      </c>
      <c r="C281" s="1004"/>
      <c r="D281" s="262"/>
      <c r="E281" s="736"/>
    </row>
    <row r="282" spans="1:5" ht="30" hidden="1" customHeight="1" outlineLevel="1" thickBot="1" x14ac:dyDescent="0.3">
      <c r="A282" s="1002"/>
      <c r="B282" s="1023" t="s">
        <v>894</v>
      </c>
      <c r="C282" s="1024"/>
      <c r="D282" s="266"/>
      <c r="E282" s="692"/>
    </row>
    <row r="283" spans="1:5" hidden="1" outlineLevel="1" x14ac:dyDescent="0.25">
      <c r="A283" s="1005" t="s">
        <v>900</v>
      </c>
      <c r="B283" s="1006" t="s">
        <v>23</v>
      </c>
      <c r="C283" s="1007"/>
      <c r="D283" s="205"/>
      <c r="E283" s="691" t="s">
        <v>899</v>
      </c>
    </row>
    <row r="284" spans="1:5" ht="15" hidden="1" customHeight="1" outlineLevel="1" x14ac:dyDescent="0.25">
      <c r="A284" s="1001"/>
      <c r="B284" s="1003" t="s">
        <v>898</v>
      </c>
      <c r="C284" s="1004"/>
      <c r="D284" s="21"/>
      <c r="E284" s="736"/>
    </row>
    <row r="285" spans="1:5" ht="15" hidden="1" customHeight="1" outlineLevel="1" x14ac:dyDescent="0.25">
      <c r="A285" s="1001"/>
      <c r="B285" s="1003" t="s">
        <v>897</v>
      </c>
      <c r="C285" s="1004"/>
      <c r="D285" s="21"/>
      <c r="E285" s="736"/>
    </row>
    <row r="286" spans="1:5" ht="15" hidden="1" customHeight="1" outlineLevel="1" x14ac:dyDescent="0.25">
      <c r="A286" s="1001"/>
      <c r="B286" s="1003" t="s">
        <v>896</v>
      </c>
      <c r="C286" s="1004"/>
      <c r="D286" s="21"/>
      <c r="E286" s="736"/>
    </row>
    <row r="287" spans="1:5" ht="30" hidden="1" customHeight="1" outlineLevel="1" x14ac:dyDescent="0.25">
      <c r="A287" s="1001"/>
      <c r="B287" s="1003" t="s">
        <v>895</v>
      </c>
      <c r="C287" s="1004"/>
      <c r="D287" s="262"/>
      <c r="E287" s="736"/>
    </row>
    <row r="288" spans="1:5" ht="30" hidden="1" customHeight="1" outlineLevel="1" thickBot="1" x14ac:dyDescent="0.3">
      <c r="A288" s="1002"/>
      <c r="B288" s="1023" t="s">
        <v>894</v>
      </c>
      <c r="C288" s="1024"/>
      <c r="D288" s="266"/>
      <c r="E288" s="692"/>
    </row>
    <row r="289" spans="1:5" hidden="1" outlineLevel="1" x14ac:dyDescent="0.25">
      <c r="A289" s="1005" t="s">
        <v>900</v>
      </c>
      <c r="B289" s="1006" t="s">
        <v>23</v>
      </c>
      <c r="C289" s="1007"/>
      <c r="D289" s="205"/>
      <c r="E289" s="691" t="s">
        <v>899</v>
      </c>
    </row>
    <row r="290" spans="1:5" ht="15" hidden="1" customHeight="1" outlineLevel="1" x14ac:dyDescent="0.25">
      <c r="A290" s="1001"/>
      <c r="B290" s="1003" t="s">
        <v>898</v>
      </c>
      <c r="C290" s="1004"/>
      <c r="D290" s="21"/>
      <c r="E290" s="736"/>
    </row>
    <row r="291" spans="1:5" ht="15" hidden="1" customHeight="1" outlineLevel="1" x14ac:dyDescent="0.25">
      <c r="A291" s="1001"/>
      <c r="B291" s="1003" t="s">
        <v>897</v>
      </c>
      <c r="C291" s="1004"/>
      <c r="D291" s="21"/>
      <c r="E291" s="736"/>
    </row>
    <row r="292" spans="1:5" ht="15" hidden="1" customHeight="1" outlineLevel="1" x14ac:dyDescent="0.25">
      <c r="A292" s="1001"/>
      <c r="B292" s="1003" t="s">
        <v>896</v>
      </c>
      <c r="C292" s="1004"/>
      <c r="D292" s="21"/>
      <c r="E292" s="736"/>
    </row>
    <row r="293" spans="1:5" ht="30" hidden="1" customHeight="1" outlineLevel="1" x14ac:dyDescent="0.25">
      <c r="A293" s="1001"/>
      <c r="B293" s="1003" t="s">
        <v>895</v>
      </c>
      <c r="C293" s="1004"/>
      <c r="D293" s="262"/>
      <c r="E293" s="736"/>
    </row>
    <row r="294" spans="1:5" ht="30" hidden="1" customHeight="1" outlineLevel="1" thickBot="1" x14ac:dyDescent="0.3">
      <c r="A294" s="1002"/>
      <c r="B294" s="1023" t="s">
        <v>894</v>
      </c>
      <c r="C294" s="1024"/>
      <c r="D294" s="266"/>
      <c r="E294" s="692"/>
    </row>
    <row r="295" spans="1:5" hidden="1" outlineLevel="1" x14ac:dyDescent="0.25">
      <c r="A295" s="1005" t="s">
        <v>900</v>
      </c>
      <c r="B295" s="1006" t="s">
        <v>23</v>
      </c>
      <c r="C295" s="1007"/>
      <c r="D295" s="205"/>
      <c r="E295" s="691" t="s">
        <v>899</v>
      </c>
    </row>
    <row r="296" spans="1:5" ht="15" hidden="1" customHeight="1" outlineLevel="1" x14ac:dyDescent="0.25">
      <c r="A296" s="1001"/>
      <c r="B296" s="1003" t="s">
        <v>898</v>
      </c>
      <c r="C296" s="1004"/>
      <c r="D296" s="21"/>
      <c r="E296" s="736"/>
    </row>
    <row r="297" spans="1:5" ht="15" hidden="1" customHeight="1" outlineLevel="1" x14ac:dyDescent="0.25">
      <c r="A297" s="1001"/>
      <c r="B297" s="1003" t="s">
        <v>897</v>
      </c>
      <c r="C297" s="1004"/>
      <c r="D297" s="21"/>
      <c r="E297" s="736"/>
    </row>
    <row r="298" spans="1:5" ht="15" hidden="1" customHeight="1" outlineLevel="1" x14ac:dyDescent="0.25">
      <c r="A298" s="1001"/>
      <c r="B298" s="1003" t="s">
        <v>896</v>
      </c>
      <c r="C298" s="1004"/>
      <c r="D298" s="21"/>
      <c r="E298" s="736"/>
    </row>
    <row r="299" spans="1:5" ht="30" hidden="1" customHeight="1" outlineLevel="1" x14ac:dyDescent="0.25">
      <c r="A299" s="1001"/>
      <c r="B299" s="1003" t="s">
        <v>895</v>
      </c>
      <c r="C299" s="1004"/>
      <c r="D299" s="262"/>
      <c r="E299" s="736"/>
    </row>
    <row r="300" spans="1:5" ht="30" hidden="1" customHeight="1" outlineLevel="1" thickBot="1" x14ac:dyDescent="0.3">
      <c r="A300" s="1002"/>
      <c r="B300" s="1023" t="s">
        <v>894</v>
      </c>
      <c r="C300" s="1024"/>
      <c r="D300" s="266"/>
      <c r="E300" s="692"/>
    </row>
    <row r="301" spans="1:5" hidden="1" outlineLevel="1" x14ac:dyDescent="0.25">
      <c r="A301" s="1005" t="s">
        <v>900</v>
      </c>
      <c r="B301" s="1006" t="s">
        <v>23</v>
      </c>
      <c r="C301" s="1007"/>
      <c r="D301" s="205"/>
      <c r="E301" s="691" t="s">
        <v>899</v>
      </c>
    </row>
    <row r="302" spans="1:5" ht="15" hidden="1" customHeight="1" outlineLevel="1" x14ac:dyDescent="0.25">
      <c r="A302" s="1001"/>
      <c r="B302" s="1003" t="s">
        <v>898</v>
      </c>
      <c r="C302" s="1004"/>
      <c r="D302" s="21"/>
      <c r="E302" s="736"/>
    </row>
    <row r="303" spans="1:5" ht="15" hidden="1" customHeight="1" outlineLevel="1" x14ac:dyDescent="0.25">
      <c r="A303" s="1001"/>
      <c r="B303" s="1003" t="s">
        <v>897</v>
      </c>
      <c r="C303" s="1004"/>
      <c r="D303" s="21"/>
      <c r="E303" s="736"/>
    </row>
    <row r="304" spans="1:5" ht="15" hidden="1" customHeight="1" outlineLevel="1" x14ac:dyDescent="0.25">
      <c r="A304" s="1001"/>
      <c r="B304" s="1003" t="s">
        <v>896</v>
      </c>
      <c r="C304" s="1004"/>
      <c r="D304" s="21"/>
      <c r="E304" s="736"/>
    </row>
    <row r="305" spans="1:5" ht="30" hidden="1" customHeight="1" outlineLevel="1" x14ac:dyDescent="0.25">
      <c r="A305" s="1001"/>
      <c r="B305" s="1003" t="s">
        <v>895</v>
      </c>
      <c r="C305" s="1004"/>
      <c r="D305" s="262"/>
      <c r="E305" s="736"/>
    </row>
    <row r="306" spans="1:5" ht="30" hidden="1" customHeight="1" outlineLevel="1" thickBot="1" x14ac:dyDescent="0.3">
      <c r="A306" s="1002"/>
      <c r="B306" s="1023" t="s">
        <v>894</v>
      </c>
      <c r="C306" s="1024"/>
      <c r="D306" s="266"/>
      <c r="E306" s="692"/>
    </row>
    <row r="307" spans="1:5" collapsed="1" x14ac:dyDescent="0.25">
      <c r="A307" s="203"/>
      <c r="B307" s="203"/>
      <c r="C307" s="203"/>
      <c r="D307" s="203"/>
      <c r="E307" s="20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7" x14ac:dyDescent="0.25">
      <c r="A1" s="59" t="s">
        <v>3136</v>
      </c>
      <c r="B1" s="59"/>
      <c r="C1" s="18"/>
      <c r="D1" s="18"/>
      <c r="E1" s="185"/>
      <c r="F1" s="2"/>
      <c r="G1" s="183"/>
    </row>
    <row r="2" spans="1:7" x14ac:dyDescent="0.25">
      <c r="A2" s="59" t="s">
        <v>911</v>
      </c>
      <c r="B2" s="59"/>
      <c r="C2" s="18"/>
      <c r="D2" s="18"/>
      <c r="E2" s="185"/>
      <c r="F2" s="2"/>
      <c r="G2" s="183"/>
    </row>
    <row r="3" spans="1:7" ht="15.75" thickBot="1" x14ac:dyDescent="0.3">
      <c r="A3" s="721"/>
      <c r="B3" s="721"/>
      <c r="C3" s="721"/>
      <c r="D3" s="721"/>
      <c r="E3" s="185"/>
      <c r="F3" s="2"/>
      <c r="G3" s="183"/>
    </row>
    <row r="4" spans="1:7" ht="20.100000000000001" customHeight="1" x14ac:dyDescent="0.25">
      <c r="A4" s="1051" t="s">
        <v>910</v>
      </c>
      <c r="B4" s="1052"/>
      <c r="C4" s="1052"/>
      <c r="D4" s="1053"/>
    </row>
    <row r="5" spans="1:7" ht="20.100000000000001" customHeight="1" thickBot="1" x14ac:dyDescent="0.3">
      <c r="A5" s="724" t="s">
        <v>3179</v>
      </c>
      <c r="B5" s="725"/>
      <c r="C5" s="725"/>
      <c r="D5" s="1054"/>
    </row>
    <row r="6" spans="1:7" ht="15" customHeight="1" thickBot="1" x14ac:dyDescent="0.3">
      <c r="A6" s="778" t="str">
        <f>Obsah!A32</f>
        <v>Informace platné k datu</v>
      </c>
      <c r="B6" s="955"/>
      <c r="C6" s="187" t="str">
        <f>Obsah!C32</f>
        <v>(30/06/2015)</v>
      </c>
      <c r="D6" s="186"/>
    </row>
    <row r="7" spans="1:7" ht="15.75" customHeight="1" thickBot="1" x14ac:dyDescent="0.3">
      <c r="A7" s="820" t="s">
        <v>88</v>
      </c>
      <c r="B7" s="209" t="s">
        <v>909</v>
      </c>
      <c r="C7" s="208" t="s">
        <v>908</v>
      </c>
      <c r="D7" s="208" t="s">
        <v>907</v>
      </c>
    </row>
    <row r="8" spans="1:7" ht="15" hidden="1" customHeight="1" thickBot="1" x14ac:dyDescent="0.3">
      <c r="A8" s="1067"/>
      <c r="B8" s="56"/>
      <c r="C8" s="55"/>
      <c r="D8" s="55"/>
    </row>
    <row r="9" spans="1:7" ht="15" hidden="1" customHeight="1" thickBot="1" x14ac:dyDescent="0.3">
      <c r="A9" s="1067"/>
      <c r="B9" s="207"/>
      <c r="C9" s="206"/>
      <c r="D9" s="206"/>
    </row>
    <row r="10" spans="1:7" ht="15" hidden="1" customHeight="1" thickBot="1" x14ac:dyDescent="0.3">
      <c r="A10" s="1067"/>
      <c r="B10" s="56"/>
      <c r="C10" s="55"/>
      <c r="D10" s="55"/>
    </row>
    <row r="11" spans="1:7" ht="15" hidden="1" customHeight="1" thickBot="1" x14ac:dyDescent="0.3">
      <c r="A11" s="1067"/>
      <c r="B11" s="207"/>
      <c r="C11" s="206"/>
      <c r="D11" s="206"/>
    </row>
    <row r="12" spans="1:7" ht="15" hidden="1" customHeight="1" thickBot="1" x14ac:dyDescent="0.3">
      <c r="A12" s="1067"/>
      <c r="B12" s="56"/>
      <c r="C12" s="55"/>
      <c r="D12" s="55"/>
    </row>
    <row r="13" spans="1:7" ht="15" hidden="1" customHeight="1" thickBot="1" x14ac:dyDescent="0.3">
      <c r="A13" s="1067"/>
      <c r="B13" s="207"/>
      <c r="C13" s="206"/>
      <c r="D13" s="206"/>
    </row>
    <row r="14" spans="1:7" ht="15" hidden="1" customHeight="1" thickBot="1" x14ac:dyDescent="0.3">
      <c r="A14" s="1067"/>
      <c r="B14" s="56"/>
      <c r="C14" s="55"/>
      <c r="D14" s="55"/>
    </row>
    <row r="15" spans="1:7" ht="15" hidden="1" customHeight="1" thickBot="1" x14ac:dyDescent="0.3">
      <c r="A15" s="1067"/>
      <c r="B15" s="207"/>
      <c r="C15" s="206"/>
      <c r="D15" s="206"/>
    </row>
    <row r="16" spans="1:7" ht="15" hidden="1" customHeight="1" thickBot="1" x14ac:dyDescent="0.3">
      <c r="A16" s="1067"/>
      <c r="B16" s="56"/>
      <c r="C16" s="55"/>
      <c r="D16" s="55"/>
    </row>
    <row r="17" spans="1:4" ht="15" hidden="1" customHeight="1" thickBot="1" x14ac:dyDescent="0.3">
      <c r="A17" s="1067"/>
      <c r="B17" s="207"/>
      <c r="C17" s="206"/>
      <c r="D17" s="206"/>
    </row>
    <row r="18" spans="1:4" ht="15" hidden="1" customHeight="1" thickBot="1" x14ac:dyDescent="0.3">
      <c r="A18" s="1067"/>
      <c r="B18" s="56"/>
      <c r="C18" s="55"/>
      <c r="D18" s="55"/>
    </row>
    <row r="19" spans="1:4" ht="15" hidden="1" customHeight="1" thickBot="1" x14ac:dyDescent="0.3">
      <c r="A19" s="1067"/>
      <c r="B19" s="207"/>
      <c r="C19" s="206"/>
      <c r="D19" s="206"/>
    </row>
    <row r="20" spans="1:4" ht="15" hidden="1" customHeight="1" thickBot="1" x14ac:dyDescent="0.3">
      <c r="A20" s="1067"/>
      <c r="B20" s="56"/>
      <c r="C20" s="55"/>
      <c r="D20" s="55"/>
    </row>
    <row r="21" spans="1:4" ht="15" hidden="1" customHeight="1" thickBot="1" x14ac:dyDescent="0.3">
      <c r="A21" s="1067"/>
      <c r="B21" s="207"/>
      <c r="C21" s="206"/>
      <c r="D21" s="206"/>
    </row>
    <row r="22" spans="1:4" ht="15" hidden="1" customHeight="1" thickBot="1" x14ac:dyDescent="0.3">
      <c r="A22" s="1067"/>
      <c r="B22" s="56"/>
      <c r="C22" s="55"/>
      <c r="D22" s="55"/>
    </row>
    <row r="23" spans="1:4" ht="15" hidden="1" customHeight="1" thickBot="1" x14ac:dyDescent="0.3">
      <c r="A23" s="1067"/>
      <c r="B23" s="207"/>
      <c r="C23" s="206"/>
      <c r="D23" s="206"/>
    </row>
    <row r="24" spans="1:4" ht="15" hidden="1" customHeight="1" thickBot="1" x14ac:dyDescent="0.3">
      <c r="A24" s="1067"/>
      <c r="B24" s="56"/>
      <c r="C24" s="55"/>
      <c r="D24" s="55"/>
    </row>
    <row r="25" spans="1:4" ht="15" hidden="1" customHeight="1" thickBot="1" x14ac:dyDescent="0.3">
      <c r="A25" s="1067"/>
      <c r="B25" s="207"/>
      <c r="C25" s="206"/>
      <c r="D25" s="206"/>
    </row>
    <row r="26" spans="1:4" ht="15" hidden="1" customHeight="1" collapsed="1" thickBot="1" x14ac:dyDescent="0.3">
      <c r="A26" s="1067"/>
      <c r="B26" s="56"/>
      <c r="C26" s="55"/>
      <c r="D26" s="55"/>
    </row>
    <row r="27" spans="1:4" ht="30" customHeight="1" collapsed="1" thickBot="1" x14ac:dyDescent="0.3">
      <c r="A27" s="821"/>
      <c r="B27" s="207" t="s">
        <v>84</v>
      </c>
      <c r="C27" s="206" t="s">
        <v>906</v>
      </c>
      <c r="D27" s="206" t="s">
        <v>995</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60</v>
      </c>
      <c r="B31" s="50"/>
      <c r="C31" s="49"/>
      <c r="D31" s="49"/>
    </row>
    <row r="32" spans="1:4" x14ac:dyDescent="0.25">
      <c r="A32" s="169"/>
      <c r="B32" s="169"/>
      <c r="C32" s="169"/>
      <c r="D32" s="169"/>
    </row>
    <row r="33" spans="1:4" x14ac:dyDescent="0.25">
      <c r="A33" s="169"/>
      <c r="B33" s="169"/>
      <c r="C33" s="169"/>
      <c r="D33" s="169"/>
    </row>
    <row r="34" spans="1:4" x14ac:dyDescent="0.25">
      <c r="A34" s="169"/>
      <c r="B34" s="169"/>
      <c r="C34" s="169"/>
      <c r="D34" s="169"/>
    </row>
    <row r="35" spans="1:4" x14ac:dyDescent="0.25">
      <c r="A35" s="169"/>
      <c r="B35" s="169"/>
      <c r="C35" s="169"/>
      <c r="D35" s="169"/>
    </row>
    <row r="36" spans="1:4" x14ac:dyDescent="0.25">
      <c r="A36" s="169"/>
      <c r="B36" s="169"/>
      <c r="C36" s="169"/>
      <c r="D36" s="169"/>
    </row>
    <row r="37" spans="1:4" x14ac:dyDescent="0.25">
      <c r="A37" s="169"/>
      <c r="B37" s="169"/>
      <c r="C37" s="169"/>
      <c r="D37" s="169"/>
    </row>
    <row r="38" spans="1:4" x14ac:dyDescent="0.25">
      <c r="A38" s="169"/>
      <c r="B38" s="169"/>
      <c r="C38" s="169"/>
      <c r="D38" s="169"/>
    </row>
    <row r="39" spans="1:4" x14ac:dyDescent="0.25">
      <c r="A39" s="169"/>
      <c r="B39" s="169"/>
      <c r="C39" s="169"/>
      <c r="D39" s="169"/>
    </row>
    <row r="40" spans="1:4" x14ac:dyDescent="0.25">
      <c r="A40" s="169"/>
      <c r="B40" s="169"/>
      <c r="C40" s="169"/>
      <c r="D40" s="169"/>
    </row>
    <row r="41" spans="1:4" x14ac:dyDescent="0.25">
      <c r="A41" s="169"/>
      <c r="B41" s="169"/>
      <c r="C41" s="169"/>
      <c r="D41" s="169"/>
    </row>
    <row r="42" spans="1:4" x14ac:dyDescent="0.25">
      <c r="A42" s="169"/>
      <c r="B42" s="169"/>
      <c r="C42" s="169"/>
      <c r="D42" s="169"/>
    </row>
    <row r="43" spans="1:4" x14ac:dyDescent="0.25">
      <c r="A43" s="169"/>
      <c r="B43" s="169"/>
      <c r="C43" s="169"/>
      <c r="D43" s="169"/>
    </row>
    <row r="44" spans="1:4" x14ac:dyDescent="0.25">
      <c r="A44" s="169"/>
      <c r="B44" s="169"/>
      <c r="C44" s="169"/>
      <c r="D44" s="169"/>
    </row>
    <row r="45" spans="1:4" x14ac:dyDescent="0.25">
      <c r="A45" s="169"/>
      <c r="B45" s="169"/>
      <c r="C45" s="169"/>
      <c r="D45" s="169"/>
    </row>
    <row r="46" spans="1:4" x14ac:dyDescent="0.25">
      <c r="A46" s="169"/>
      <c r="B46" s="169"/>
      <c r="C46" s="169"/>
      <c r="D46" s="169"/>
    </row>
    <row r="47" spans="1:4" x14ac:dyDescent="0.25">
      <c r="A47" s="169"/>
      <c r="B47" s="169"/>
      <c r="C47" s="169"/>
      <c r="D47" s="169"/>
    </row>
    <row r="48" spans="1:4" x14ac:dyDescent="0.25">
      <c r="A48" s="169"/>
      <c r="B48" s="169"/>
      <c r="C48" s="169"/>
      <c r="D48" s="169"/>
    </row>
    <row r="49" spans="1:4" x14ac:dyDescent="0.25">
      <c r="A49" s="169"/>
      <c r="B49" s="169"/>
      <c r="C49" s="169"/>
      <c r="D49" s="169"/>
    </row>
    <row r="50" spans="1:4" x14ac:dyDescent="0.25">
      <c r="A50" s="169"/>
      <c r="B50" s="169"/>
      <c r="C50" s="169"/>
      <c r="D50" s="169"/>
    </row>
    <row r="51" spans="1:4" x14ac:dyDescent="0.25">
      <c r="A51" s="169"/>
      <c r="B51" s="169"/>
      <c r="C51" s="169"/>
      <c r="D51" s="169"/>
    </row>
    <row r="52" spans="1:4" x14ac:dyDescent="0.25">
      <c r="A52" s="169"/>
      <c r="B52" s="169"/>
      <c r="C52" s="169"/>
      <c r="D52" s="169"/>
    </row>
    <row r="53" spans="1:4" x14ac:dyDescent="0.25">
      <c r="A53" s="169"/>
      <c r="B53" s="169"/>
      <c r="C53" s="169"/>
      <c r="D53" s="169"/>
    </row>
    <row r="54" spans="1:4" x14ac:dyDescent="0.25">
      <c r="A54" s="169"/>
      <c r="B54" s="169"/>
      <c r="C54" s="169"/>
      <c r="D54" s="169"/>
    </row>
    <row r="55" spans="1:4" x14ac:dyDescent="0.25">
      <c r="A55" s="169"/>
      <c r="B55" s="169"/>
      <c r="C55" s="169"/>
      <c r="D55" s="169"/>
    </row>
    <row r="56" spans="1:4" x14ac:dyDescent="0.25">
      <c r="A56" s="169"/>
      <c r="B56" s="169"/>
      <c r="C56" s="169"/>
      <c r="D56" s="169"/>
    </row>
    <row r="57" spans="1:4" x14ac:dyDescent="0.25">
      <c r="A57" s="169"/>
      <c r="B57" s="169"/>
      <c r="C57" s="169"/>
      <c r="D57" s="169"/>
    </row>
    <row r="58" spans="1:4" x14ac:dyDescent="0.25">
      <c r="A58" s="169"/>
      <c r="B58" s="169"/>
      <c r="C58" s="169"/>
      <c r="D58" s="169"/>
    </row>
    <row r="59" spans="1:4" x14ac:dyDescent="0.25">
      <c r="A59" s="169"/>
      <c r="B59" s="169"/>
      <c r="C59" s="169"/>
      <c r="D59" s="169"/>
    </row>
    <row r="60" spans="1:4" x14ac:dyDescent="0.25">
      <c r="A60" s="169"/>
      <c r="B60" s="169"/>
      <c r="C60" s="169"/>
      <c r="D60" s="169"/>
    </row>
    <row r="61" spans="1:4" x14ac:dyDescent="0.25">
      <c r="A61" s="169"/>
      <c r="B61" s="169"/>
      <c r="C61" s="169"/>
      <c r="D61" s="169"/>
    </row>
    <row r="62" spans="1:4" x14ac:dyDescent="0.25">
      <c r="A62" s="169"/>
      <c r="B62" s="169"/>
      <c r="C62" s="169"/>
      <c r="D62" s="169"/>
    </row>
    <row r="63" spans="1:4" x14ac:dyDescent="0.25">
      <c r="A63" s="169"/>
      <c r="B63" s="169"/>
      <c r="C63" s="169"/>
      <c r="D63" s="169"/>
    </row>
    <row r="64" spans="1:4" x14ac:dyDescent="0.25">
      <c r="A64" s="169"/>
      <c r="B64" s="169"/>
      <c r="C64" s="169"/>
      <c r="D64" s="169"/>
    </row>
    <row r="65" spans="1:4" x14ac:dyDescent="0.25">
      <c r="A65" s="169"/>
      <c r="B65" s="169"/>
      <c r="C65" s="169"/>
      <c r="D65" s="169"/>
    </row>
    <row r="66" spans="1:4" x14ac:dyDescent="0.25">
      <c r="A66" s="169"/>
      <c r="B66" s="169"/>
      <c r="C66" s="169"/>
      <c r="D66" s="169"/>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H27" sqref="H27"/>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20" t="s">
        <v>3135</v>
      </c>
      <c r="B1" s="720"/>
      <c r="C1" s="720"/>
      <c r="D1" s="720"/>
      <c r="E1" s="18"/>
    </row>
    <row r="2" spans="1:5" x14ac:dyDescent="0.25">
      <c r="A2" s="720" t="s">
        <v>915</v>
      </c>
      <c r="B2" s="720"/>
      <c r="C2" s="720"/>
      <c r="D2" s="720"/>
      <c r="E2" s="18"/>
    </row>
    <row r="3" spans="1:5" ht="15.75" thickBot="1" x14ac:dyDescent="0.3">
      <c r="A3" s="721"/>
      <c r="B3" s="721"/>
      <c r="C3" s="721"/>
      <c r="D3" s="721"/>
      <c r="E3" s="721"/>
    </row>
    <row r="4" spans="1:5" ht="15" customHeight="1" x14ac:dyDescent="0.25">
      <c r="A4" s="722" t="s">
        <v>882</v>
      </c>
      <c r="B4" s="723"/>
      <c r="C4" s="723"/>
      <c r="D4" s="723"/>
      <c r="E4" s="726" t="s">
        <v>3179</v>
      </c>
    </row>
    <row r="5" spans="1:5" ht="18.75" customHeight="1" thickBot="1" x14ac:dyDescent="0.3">
      <c r="A5" s="724"/>
      <c r="B5" s="725"/>
      <c r="C5" s="725"/>
      <c r="D5" s="725"/>
      <c r="E5" s="727"/>
    </row>
    <row r="6" spans="1:5" ht="15.75" thickBot="1" x14ac:dyDescent="0.3">
      <c r="A6" s="775" t="str">
        <f>Obsah!A32</f>
        <v>Informace platné k datu</v>
      </c>
      <c r="B6" s="954"/>
      <c r="C6" s="955"/>
      <c r="D6" s="114" t="str">
        <f>Obsah!C32</f>
        <v>(30/06/2015)</v>
      </c>
      <c r="E6" s="110"/>
    </row>
    <row r="7" spans="1:5" ht="15" customHeight="1" x14ac:dyDescent="0.25">
      <c r="A7" s="1070" t="s">
        <v>914</v>
      </c>
      <c r="B7" s="1068" t="s">
        <v>59</v>
      </c>
      <c r="C7" s="1068"/>
      <c r="D7" s="160"/>
      <c r="E7" s="951" t="s">
        <v>913</v>
      </c>
    </row>
    <row r="8" spans="1:5" x14ac:dyDescent="0.25">
      <c r="A8" s="1071"/>
      <c r="B8" s="1069" t="s">
        <v>57</v>
      </c>
      <c r="C8" s="1069"/>
      <c r="D8" s="158"/>
      <c r="E8" s="956"/>
    </row>
    <row r="9" spans="1:5" ht="15.75" thickBot="1" x14ac:dyDescent="0.3">
      <c r="A9" s="1072"/>
      <c r="B9" s="1073" t="s">
        <v>912</v>
      </c>
      <c r="C9" s="1073"/>
      <c r="D9" s="1073"/>
      <c r="E9" s="952"/>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H24" sqref="H24:H29"/>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20" t="s">
        <v>990</v>
      </c>
      <c r="B1" s="720"/>
      <c r="C1" s="18"/>
      <c r="D1" s="18"/>
      <c r="E1" s="18"/>
      <c r="F1" s="18"/>
      <c r="G1" s="18"/>
      <c r="H1" s="18"/>
    </row>
    <row r="2" spans="1:8" x14ac:dyDescent="0.25">
      <c r="A2" s="720" t="s">
        <v>991</v>
      </c>
      <c r="B2" s="720"/>
      <c r="C2" s="18"/>
      <c r="D2" s="18"/>
      <c r="E2" s="18"/>
      <c r="F2" s="18"/>
      <c r="G2" s="18"/>
      <c r="H2" s="18"/>
    </row>
    <row r="3" spans="1:8" ht="15" customHeight="1" thickBot="1" x14ac:dyDescent="0.3">
      <c r="A3" s="721"/>
      <c r="B3" s="721"/>
      <c r="C3" s="721"/>
      <c r="D3" s="721"/>
      <c r="E3" s="721"/>
      <c r="F3" s="721"/>
      <c r="G3" s="721"/>
      <c r="H3" s="721"/>
    </row>
    <row r="4" spans="1:8" ht="20.100000000000001" customHeight="1" x14ac:dyDescent="0.25">
      <c r="A4" s="1085" t="s">
        <v>925</v>
      </c>
      <c r="B4" s="1086"/>
      <c r="C4" s="1086"/>
      <c r="D4" s="1086"/>
      <c r="E4" s="1086"/>
      <c r="F4" s="1086"/>
      <c r="G4" s="1087"/>
      <c r="H4" s="726" t="s">
        <v>3179</v>
      </c>
    </row>
    <row r="5" spans="1:8" ht="20.100000000000001" customHeight="1" thickBot="1" x14ac:dyDescent="0.3">
      <c r="A5" s="1088"/>
      <c r="B5" s="1089"/>
      <c r="C5" s="1089"/>
      <c r="D5" s="1089"/>
      <c r="E5" s="1089"/>
      <c r="F5" s="1089"/>
      <c r="G5" s="1090"/>
      <c r="H5" s="727"/>
    </row>
    <row r="6" spans="1:8" ht="15.75" thickBot="1" x14ac:dyDescent="0.3">
      <c r="A6" s="805" t="str">
        <f>Obsah!A32</f>
        <v>Informace platné k datu</v>
      </c>
      <c r="B6" s="916"/>
      <c r="C6" s="917"/>
      <c r="D6" s="421" t="str">
        <f>Obsah!C32</f>
        <v>(30/06/2015)</v>
      </c>
      <c r="E6" s="422"/>
      <c r="F6" s="423"/>
      <c r="G6" s="423"/>
      <c r="H6" s="424"/>
    </row>
    <row r="7" spans="1:8" ht="39" thickBot="1" x14ac:dyDescent="0.3">
      <c r="A7" s="835"/>
      <c r="B7" s="836"/>
      <c r="C7" s="837"/>
      <c r="D7" s="298" t="s">
        <v>113</v>
      </c>
      <c r="E7" s="298" t="s">
        <v>112</v>
      </c>
      <c r="F7" s="298" t="s">
        <v>111</v>
      </c>
      <c r="G7" s="298" t="s">
        <v>110</v>
      </c>
      <c r="H7" s="1093"/>
    </row>
    <row r="8" spans="1:8" ht="15.75" thickBot="1" x14ac:dyDescent="0.3">
      <c r="A8" s="838"/>
      <c r="B8" s="839"/>
      <c r="C8" s="840"/>
      <c r="D8" s="126" t="s">
        <v>109</v>
      </c>
      <c r="E8" s="126" t="s">
        <v>109</v>
      </c>
      <c r="F8" s="126" t="s">
        <v>109</v>
      </c>
      <c r="G8" s="126" t="s">
        <v>109</v>
      </c>
      <c r="H8" s="1094"/>
    </row>
    <row r="9" spans="1:8" ht="30" customHeight="1" x14ac:dyDescent="0.25">
      <c r="A9" s="1080" t="s">
        <v>924</v>
      </c>
      <c r="B9" s="1081"/>
      <c r="C9" s="286" t="s">
        <v>1024</v>
      </c>
      <c r="D9" s="299"/>
      <c r="E9" s="299"/>
      <c r="F9" s="299"/>
      <c r="G9" s="299"/>
      <c r="H9" s="843" t="s">
        <v>923</v>
      </c>
    </row>
    <row r="10" spans="1:8" ht="30" customHeight="1" x14ac:dyDescent="0.25">
      <c r="A10" s="1082"/>
      <c r="B10" s="1083"/>
      <c r="C10" s="303" t="s">
        <v>1025</v>
      </c>
      <c r="D10" s="300"/>
      <c r="E10" s="300"/>
      <c r="F10" s="300"/>
      <c r="G10" s="300"/>
      <c r="H10" s="1084"/>
    </row>
    <row r="11" spans="1:8" x14ac:dyDescent="0.25">
      <c r="A11" s="1100" t="s">
        <v>106</v>
      </c>
      <c r="B11" s="655" t="s">
        <v>103</v>
      </c>
      <c r="C11" s="1003"/>
      <c r="D11" s="301"/>
      <c r="E11" s="301"/>
      <c r="F11" s="301"/>
      <c r="G11" s="301"/>
      <c r="H11" s="1096" t="s">
        <v>922</v>
      </c>
    </row>
    <row r="12" spans="1:8" ht="15.75" thickBot="1" x14ac:dyDescent="0.3">
      <c r="A12" s="1101"/>
      <c r="B12" s="1079" t="s">
        <v>102</v>
      </c>
      <c r="C12" s="1023"/>
      <c r="D12" s="302"/>
      <c r="E12" s="302"/>
      <c r="F12" s="302"/>
      <c r="G12" s="302"/>
      <c r="H12" s="1097"/>
    </row>
    <row r="13" spans="1:8" ht="15" customHeight="1" x14ac:dyDescent="0.25">
      <c r="A13" s="1102" t="s">
        <v>921</v>
      </c>
      <c r="B13" s="1078" t="s">
        <v>100</v>
      </c>
      <c r="C13" s="1006"/>
      <c r="D13" s="299"/>
      <c r="E13" s="299"/>
      <c r="F13" s="299"/>
      <c r="G13" s="299"/>
      <c r="H13" s="1095" t="s">
        <v>920</v>
      </c>
    </row>
    <row r="14" spans="1:8" x14ac:dyDescent="0.25">
      <c r="A14" s="1100"/>
      <c r="B14" s="655" t="s">
        <v>91</v>
      </c>
      <c r="C14" s="1003"/>
      <c r="D14" s="301"/>
      <c r="E14" s="301"/>
      <c r="F14" s="301"/>
      <c r="G14" s="301"/>
      <c r="H14" s="1096"/>
    </row>
    <row r="15" spans="1:8" x14ac:dyDescent="0.25">
      <c r="A15" s="1100"/>
      <c r="B15" s="655" t="s">
        <v>919</v>
      </c>
      <c r="C15" s="1003"/>
      <c r="D15" s="301"/>
      <c r="E15" s="301"/>
      <c r="F15" s="301"/>
      <c r="G15" s="301"/>
      <c r="H15" s="1096"/>
    </row>
    <row r="16" spans="1:8" x14ac:dyDescent="0.25">
      <c r="A16" s="1100"/>
      <c r="B16" s="655" t="s">
        <v>918</v>
      </c>
      <c r="C16" s="1003"/>
      <c r="D16" s="301"/>
      <c r="E16" s="301"/>
      <c r="F16" s="301"/>
      <c r="G16" s="301"/>
      <c r="H16" s="1096"/>
    </row>
    <row r="17" spans="1:12" ht="15" customHeight="1" thickBot="1" x14ac:dyDescent="0.3">
      <c r="A17" s="1101"/>
      <c r="B17" s="1079" t="s">
        <v>917</v>
      </c>
      <c r="C17" s="1023"/>
      <c r="D17" s="302"/>
      <c r="E17" s="302"/>
      <c r="F17" s="302"/>
      <c r="G17" s="302"/>
      <c r="H17" s="1097"/>
    </row>
    <row r="18" spans="1:12" ht="15" customHeight="1" x14ac:dyDescent="0.25">
      <c r="A18" s="1075" t="s">
        <v>3099</v>
      </c>
      <c r="B18" s="1103"/>
      <c r="C18" s="1104"/>
      <c r="D18" s="299"/>
      <c r="E18" s="299"/>
      <c r="F18" s="299"/>
      <c r="G18" s="299"/>
      <c r="H18" s="843" t="s">
        <v>916</v>
      </c>
    </row>
    <row r="19" spans="1:12" x14ac:dyDescent="0.25">
      <c r="A19" s="1076"/>
      <c r="B19" s="1091"/>
      <c r="C19" s="1092"/>
      <c r="D19" s="301"/>
      <c r="E19" s="301"/>
      <c r="F19" s="301"/>
      <c r="G19" s="301"/>
      <c r="H19" s="844"/>
    </row>
    <row r="20" spans="1:12" x14ac:dyDescent="0.25">
      <c r="A20" s="1076"/>
      <c r="B20" s="1091"/>
      <c r="C20" s="1092"/>
      <c r="D20" s="301"/>
      <c r="E20" s="301"/>
      <c r="F20" s="301"/>
      <c r="G20" s="301"/>
      <c r="H20" s="844"/>
    </row>
    <row r="21" spans="1:12" x14ac:dyDescent="0.25">
      <c r="A21" s="1076"/>
      <c r="B21" s="1091"/>
      <c r="C21" s="1092"/>
      <c r="D21" s="301"/>
      <c r="E21" s="301"/>
      <c r="F21" s="301"/>
      <c r="G21" s="301"/>
      <c r="H21" s="844"/>
    </row>
    <row r="22" spans="1:12" ht="15" customHeight="1" x14ac:dyDescent="0.25">
      <c r="A22" s="1076"/>
      <c r="B22" s="1091"/>
      <c r="C22" s="1092"/>
      <c r="D22" s="301"/>
      <c r="E22" s="301"/>
      <c r="F22" s="301"/>
      <c r="G22" s="301"/>
      <c r="H22" s="844"/>
    </row>
    <row r="23" spans="1:12" ht="15" customHeight="1" thickBot="1" x14ac:dyDescent="0.3">
      <c r="A23" s="1077"/>
      <c r="B23" s="1098"/>
      <c r="C23" s="1099"/>
      <c r="D23" s="302"/>
      <c r="E23" s="302"/>
      <c r="F23" s="302"/>
      <c r="G23" s="302"/>
      <c r="H23" s="845"/>
    </row>
    <row r="24" spans="1:12" ht="15" hidden="1" customHeight="1" outlineLevel="1" x14ac:dyDescent="0.25">
      <c r="A24" s="1075" t="s">
        <v>3099</v>
      </c>
      <c r="B24" s="1078"/>
      <c r="C24" s="1006"/>
      <c r="D24" s="299"/>
      <c r="E24" s="299"/>
      <c r="F24" s="299"/>
      <c r="G24" s="299"/>
      <c r="H24" s="691" t="s">
        <v>916</v>
      </c>
    </row>
    <row r="25" spans="1:12" hidden="1" outlineLevel="1" x14ac:dyDescent="0.25">
      <c r="A25" s="1076"/>
      <c r="B25" s="655"/>
      <c r="C25" s="1003"/>
      <c r="D25" s="301"/>
      <c r="E25" s="301"/>
      <c r="F25" s="301"/>
      <c r="G25" s="301"/>
      <c r="H25" s="736"/>
    </row>
    <row r="26" spans="1:12" hidden="1" outlineLevel="1" x14ac:dyDescent="0.25">
      <c r="A26" s="1076"/>
      <c r="B26" s="655"/>
      <c r="C26" s="1003"/>
      <c r="D26" s="301"/>
      <c r="E26" s="301"/>
      <c r="F26" s="301"/>
      <c r="G26" s="301"/>
      <c r="H26" s="736"/>
    </row>
    <row r="27" spans="1:12" hidden="1" outlineLevel="1" x14ac:dyDescent="0.25">
      <c r="A27" s="1076"/>
      <c r="B27" s="655"/>
      <c r="C27" s="1003"/>
      <c r="D27" s="301"/>
      <c r="E27" s="301"/>
      <c r="F27" s="301"/>
      <c r="G27" s="301"/>
      <c r="H27" s="736"/>
    </row>
    <row r="28" spans="1:12" hidden="1" outlineLevel="1" x14ac:dyDescent="0.25">
      <c r="A28" s="1076"/>
      <c r="B28" s="655"/>
      <c r="C28" s="1003"/>
      <c r="D28" s="301"/>
      <c r="E28" s="301"/>
      <c r="F28" s="301"/>
      <c r="G28" s="301"/>
      <c r="H28" s="736"/>
    </row>
    <row r="29" spans="1:12" ht="15.75" hidden="1" outlineLevel="1" thickBot="1" x14ac:dyDescent="0.3">
      <c r="A29" s="1077"/>
      <c r="B29" s="1079"/>
      <c r="C29" s="1023"/>
      <c r="D29" s="302"/>
      <c r="E29" s="302"/>
      <c r="F29" s="302"/>
      <c r="G29" s="302"/>
      <c r="H29" s="692"/>
    </row>
    <row r="30" spans="1:12" ht="15" hidden="1" customHeight="1" outlineLevel="1" x14ac:dyDescent="0.25">
      <c r="A30" s="1075" t="s">
        <v>3099</v>
      </c>
      <c r="B30" s="1078"/>
      <c r="C30" s="1006"/>
      <c r="D30" s="299"/>
      <c r="E30" s="299"/>
      <c r="F30" s="299"/>
      <c r="G30" s="299"/>
      <c r="H30" s="691" t="s">
        <v>916</v>
      </c>
    </row>
    <row r="31" spans="1:12" hidden="1" outlineLevel="1" x14ac:dyDescent="0.25">
      <c r="A31" s="1076"/>
      <c r="B31" s="655"/>
      <c r="C31" s="1003"/>
      <c r="D31" s="301"/>
      <c r="E31" s="301"/>
      <c r="F31" s="301"/>
      <c r="G31" s="301"/>
      <c r="H31" s="736"/>
    </row>
    <row r="32" spans="1:12" hidden="1" outlineLevel="1" x14ac:dyDescent="0.25">
      <c r="A32" s="1076"/>
      <c r="B32" s="655"/>
      <c r="C32" s="1003"/>
      <c r="D32" s="301"/>
      <c r="E32" s="301"/>
      <c r="F32" s="301"/>
      <c r="G32" s="301"/>
      <c r="H32" s="736"/>
      <c r="I32" s="1"/>
      <c r="J32" s="1"/>
      <c r="K32" s="1"/>
      <c r="L32" s="1"/>
    </row>
    <row r="33" spans="1:12" hidden="1" outlineLevel="1" x14ac:dyDescent="0.25">
      <c r="A33" s="1076"/>
      <c r="B33" s="655"/>
      <c r="C33" s="1003"/>
      <c r="D33" s="301"/>
      <c r="E33" s="301"/>
      <c r="F33" s="301"/>
      <c r="G33" s="301"/>
      <c r="H33" s="736"/>
      <c r="I33" s="215"/>
      <c r="J33" s="215"/>
      <c r="K33" s="215"/>
      <c r="L33" s="215"/>
    </row>
    <row r="34" spans="1:12" hidden="1" outlineLevel="1" x14ac:dyDescent="0.25">
      <c r="A34" s="1076"/>
      <c r="B34" s="655"/>
      <c r="C34" s="1003"/>
      <c r="D34" s="301"/>
      <c r="E34" s="301"/>
      <c r="F34" s="301"/>
      <c r="G34" s="301"/>
      <c r="H34" s="736"/>
      <c r="I34" s="215"/>
      <c r="J34" s="215"/>
      <c r="K34" s="215"/>
      <c r="L34" s="215"/>
    </row>
    <row r="35" spans="1:12" ht="15.75" hidden="1" outlineLevel="1" thickBot="1" x14ac:dyDescent="0.3">
      <c r="A35" s="1077"/>
      <c r="B35" s="1079"/>
      <c r="C35" s="1023"/>
      <c r="D35" s="302"/>
      <c r="E35" s="302"/>
      <c r="F35" s="302"/>
      <c r="G35" s="302"/>
      <c r="H35" s="692"/>
      <c r="I35" s="139"/>
      <c r="J35" s="139"/>
      <c r="K35" s="139"/>
      <c r="L35" s="139"/>
    </row>
    <row r="36" spans="1:12" ht="15" hidden="1" customHeight="1" outlineLevel="1" x14ac:dyDescent="0.25">
      <c r="A36" s="1075" t="s">
        <v>3099</v>
      </c>
      <c r="B36" s="1078"/>
      <c r="C36" s="1006"/>
      <c r="D36" s="299"/>
      <c r="E36" s="299"/>
      <c r="F36" s="299"/>
      <c r="G36" s="299"/>
      <c r="H36" s="691" t="s">
        <v>916</v>
      </c>
      <c r="I36" s="214"/>
      <c r="J36" s="214"/>
      <c r="K36" s="214"/>
      <c r="L36" s="214"/>
    </row>
    <row r="37" spans="1:12" hidden="1" outlineLevel="1" x14ac:dyDescent="0.25">
      <c r="A37" s="1076"/>
      <c r="B37" s="655"/>
      <c r="C37" s="1003"/>
      <c r="D37" s="301"/>
      <c r="E37" s="301"/>
      <c r="F37" s="301"/>
      <c r="G37" s="301"/>
      <c r="H37" s="736"/>
      <c r="I37" s="212"/>
      <c r="J37" s="212"/>
      <c r="K37" s="212"/>
      <c r="L37" s="212"/>
    </row>
    <row r="38" spans="1:12" hidden="1" outlineLevel="1" x14ac:dyDescent="0.25">
      <c r="A38" s="1076"/>
      <c r="B38" s="655"/>
      <c r="C38" s="1003"/>
      <c r="D38" s="301"/>
      <c r="E38" s="301"/>
      <c r="F38" s="301"/>
      <c r="G38" s="301"/>
      <c r="H38" s="736"/>
      <c r="I38" s="211"/>
      <c r="J38" s="211"/>
      <c r="K38" s="211"/>
      <c r="L38" s="211"/>
    </row>
    <row r="39" spans="1:12" hidden="1" outlineLevel="1" x14ac:dyDescent="0.25">
      <c r="A39" s="1076"/>
      <c r="B39" s="655"/>
      <c r="C39" s="1003"/>
      <c r="D39" s="301"/>
      <c r="E39" s="301"/>
      <c r="F39" s="301"/>
      <c r="G39" s="301"/>
      <c r="H39" s="736"/>
      <c r="I39" s="211"/>
      <c r="J39" s="211"/>
      <c r="K39" s="211"/>
      <c r="L39" s="211"/>
    </row>
    <row r="40" spans="1:12" hidden="1" outlineLevel="1" x14ac:dyDescent="0.25">
      <c r="A40" s="1076"/>
      <c r="B40" s="655"/>
      <c r="C40" s="1003"/>
      <c r="D40" s="301"/>
      <c r="E40" s="301"/>
      <c r="F40" s="301"/>
      <c r="G40" s="301"/>
      <c r="H40" s="736"/>
      <c r="I40" s="211"/>
      <c r="J40" s="211"/>
      <c r="K40" s="211"/>
      <c r="L40" s="211"/>
    </row>
    <row r="41" spans="1:12" ht="15.75" hidden="1" outlineLevel="1" thickBot="1" x14ac:dyDescent="0.3">
      <c r="A41" s="1077"/>
      <c r="B41" s="1079"/>
      <c r="C41" s="1023"/>
      <c r="D41" s="302"/>
      <c r="E41" s="302"/>
      <c r="F41" s="302"/>
      <c r="G41" s="302"/>
      <c r="H41" s="692"/>
      <c r="I41" s="211"/>
      <c r="J41" s="211"/>
      <c r="K41" s="211"/>
      <c r="L41" s="210"/>
    </row>
    <row r="42" spans="1:12" ht="15" hidden="1" customHeight="1" outlineLevel="1" x14ac:dyDescent="0.25">
      <c r="A42" s="1075" t="s">
        <v>3099</v>
      </c>
      <c r="B42" s="1078"/>
      <c r="C42" s="1006"/>
      <c r="D42" s="299"/>
      <c r="E42" s="299"/>
      <c r="F42" s="299"/>
      <c r="G42" s="299"/>
      <c r="H42" s="691" t="s">
        <v>916</v>
      </c>
      <c r="I42" s="211"/>
      <c r="J42" s="211"/>
      <c r="K42" s="211"/>
      <c r="L42" s="211"/>
    </row>
    <row r="43" spans="1:12" hidden="1" outlineLevel="1" x14ac:dyDescent="0.25">
      <c r="A43" s="1076"/>
      <c r="B43" s="655"/>
      <c r="C43" s="1003"/>
      <c r="D43" s="301"/>
      <c r="E43" s="301"/>
      <c r="F43" s="301"/>
      <c r="G43" s="301"/>
      <c r="H43" s="736"/>
      <c r="I43" s="211"/>
      <c r="J43" s="211"/>
      <c r="K43" s="211"/>
      <c r="L43" s="210"/>
    </row>
    <row r="44" spans="1:12" hidden="1" outlineLevel="1" x14ac:dyDescent="0.25">
      <c r="A44" s="1076"/>
      <c r="B44" s="655"/>
      <c r="C44" s="1003"/>
      <c r="D44" s="301"/>
      <c r="E44" s="301"/>
      <c r="F44" s="301"/>
      <c r="G44" s="301"/>
      <c r="H44" s="736"/>
      <c r="I44" s="211"/>
      <c r="J44" s="211"/>
      <c r="K44" s="211"/>
      <c r="L44" s="211"/>
    </row>
    <row r="45" spans="1:12" hidden="1" outlineLevel="1" x14ac:dyDescent="0.25">
      <c r="A45" s="1076"/>
      <c r="B45" s="655"/>
      <c r="C45" s="1003"/>
      <c r="D45" s="301"/>
      <c r="E45" s="301"/>
      <c r="F45" s="301"/>
      <c r="G45" s="301"/>
      <c r="H45" s="736"/>
      <c r="I45" s="211"/>
      <c r="J45" s="211"/>
      <c r="K45" s="211"/>
      <c r="L45" s="211"/>
    </row>
    <row r="46" spans="1:12" hidden="1" outlineLevel="1" x14ac:dyDescent="0.25">
      <c r="A46" s="1076"/>
      <c r="B46" s="655"/>
      <c r="C46" s="1003"/>
      <c r="D46" s="301"/>
      <c r="E46" s="301"/>
      <c r="F46" s="301"/>
      <c r="G46" s="301"/>
      <c r="H46" s="736"/>
      <c r="I46" s="211"/>
      <c r="J46" s="211"/>
      <c r="K46" s="211"/>
      <c r="L46" s="210"/>
    </row>
    <row r="47" spans="1:12" ht="15.75" hidden="1" outlineLevel="1" thickBot="1" x14ac:dyDescent="0.3">
      <c r="A47" s="1077"/>
      <c r="B47" s="1079"/>
      <c r="C47" s="1023"/>
      <c r="D47" s="302"/>
      <c r="E47" s="302"/>
      <c r="F47" s="302"/>
      <c r="G47" s="302"/>
      <c r="H47" s="692"/>
      <c r="I47" s="211"/>
      <c r="J47" s="211"/>
      <c r="K47" s="211"/>
      <c r="L47" s="211"/>
    </row>
    <row r="48" spans="1:12" ht="15" hidden="1" customHeight="1" outlineLevel="1" x14ac:dyDescent="0.25">
      <c r="A48" s="1075" t="s">
        <v>3099</v>
      </c>
      <c r="B48" s="1078"/>
      <c r="C48" s="1006"/>
      <c r="D48" s="299"/>
      <c r="E48" s="299"/>
      <c r="F48" s="299"/>
      <c r="G48" s="299"/>
      <c r="H48" s="691" t="s">
        <v>916</v>
      </c>
      <c r="I48" s="211"/>
      <c r="J48" s="211"/>
      <c r="K48" s="211"/>
      <c r="L48" s="210"/>
    </row>
    <row r="49" spans="1:12" hidden="1" outlineLevel="1" x14ac:dyDescent="0.25">
      <c r="A49" s="1076"/>
      <c r="B49" s="655"/>
      <c r="C49" s="1003"/>
      <c r="D49" s="301"/>
      <c r="E49" s="301"/>
      <c r="F49" s="301"/>
      <c r="G49" s="301"/>
      <c r="H49" s="736"/>
      <c r="I49" s="211"/>
      <c r="J49" s="211"/>
      <c r="K49" s="211"/>
      <c r="L49" s="211"/>
    </row>
    <row r="50" spans="1:12" hidden="1" outlineLevel="1" x14ac:dyDescent="0.25">
      <c r="A50" s="1076"/>
      <c r="B50" s="655"/>
      <c r="C50" s="1003"/>
      <c r="D50" s="301"/>
      <c r="E50" s="301"/>
      <c r="F50" s="301"/>
      <c r="G50" s="301"/>
      <c r="H50" s="736"/>
      <c r="I50" s="211"/>
      <c r="J50" s="211"/>
      <c r="K50" s="211"/>
      <c r="L50" s="211"/>
    </row>
    <row r="51" spans="1:12" hidden="1" outlineLevel="1" x14ac:dyDescent="0.25">
      <c r="A51" s="1076"/>
      <c r="B51" s="655"/>
      <c r="C51" s="1003"/>
      <c r="D51" s="301"/>
      <c r="E51" s="301"/>
      <c r="F51" s="301"/>
      <c r="G51" s="301"/>
      <c r="H51" s="736"/>
      <c r="I51" s="211"/>
      <c r="J51" s="211"/>
      <c r="K51" s="211"/>
      <c r="L51" s="210"/>
    </row>
    <row r="52" spans="1:12" hidden="1" outlineLevel="1" x14ac:dyDescent="0.25">
      <c r="A52" s="1076"/>
      <c r="B52" s="655"/>
      <c r="C52" s="1003"/>
      <c r="D52" s="301"/>
      <c r="E52" s="301"/>
      <c r="F52" s="301"/>
      <c r="G52" s="301"/>
      <c r="H52" s="736"/>
      <c r="I52" s="211"/>
      <c r="J52" s="211"/>
      <c r="K52" s="211"/>
      <c r="L52" s="211"/>
    </row>
    <row r="53" spans="1:12" ht="15.75" hidden="1" outlineLevel="1" thickBot="1" x14ac:dyDescent="0.3">
      <c r="A53" s="1077"/>
      <c r="B53" s="1079"/>
      <c r="C53" s="1023"/>
      <c r="D53" s="302"/>
      <c r="E53" s="302"/>
      <c r="F53" s="302"/>
      <c r="G53" s="302"/>
      <c r="H53" s="692"/>
      <c r="I53" s="211"/>
      <c r="J53" s="211"/>
      <c r="K53" s="211"/>
      <c r="L53" s="210"/>
    </row>
    <row r="54" spans="1:12" ht="15" hidden="1" customHeight="1" outlineLevel="1" x14ac:dyDescent="0.25">
      <c r="A54" s="1075" t="s">
        <v>3099</v>
      </c>
      <c r="B54" s="1078"/>
      <c r="C54" s="1006"/>
      <c r="D54" s="299"/>
      <c r="E54" s="299"/>
      <c r="F54" s="299"/>
      <c r="G54" s="299"/>
      <c r="H54" s="691" t="s">
        <v>916</v>
      </c>
      <c r="I54" s="211"/>
      <c r="J54" s="211"/>
      <c r="K54" s="211"/>
      <c r="L54" s="211"/>
    </row>
    <row r="55" spans="1:12" hidden="1" outlineLevel="1" x14ac:dyDescent="0.25">
      <c r="A55" s="1076"/>
      <c r="B55" s="655"/>
      <c r="C55" s="1003"/>
      <c r="D55" s="301"/>
      <c r="E55" s="301"/>
      <c r="F55" s="301"/>
      <c r="G55" s="301"/>
      <c r="H55" s="736"/>
      <c r="I55" s="211"/>
      <c r="J55" s="211"/>
      <c r="K55" s="211"/>
      <c r="L55" s="211"/>
    </row>
    <row r="56" spans="1:12" hidden="1" outlineLevel="1" x14ac:dyDescent="0.25">
      <c r="A56" s="1076"/>
      <c r="B56" s="655"/>
      <c r="C56" s="1003"/>
      <c r="D56" s="301"/>
      <c r="E56" s="301"/>
      <c r="F56" s="301"/>
      <c r="G56" s="301"/>
      <c r="H56" s="736"/>
      <c r="I56" s="211"/>
      <c r="J56" s="211"/>
      <c r="K56" s="211"/>
      <c r="L56" s="211"/>
    </row>
    <row r="57" spans="1:12" hidden="1" outlineLevel="1" x14ac:dyDescent="0.25">
      <c r="A57" s="1076"/>
      <c r="B57" s="655"/>
      <c r="C57" s="1003"/>
      <c r="D57" s="301"/>
      <c r="E57" s="301"/>
      <c r="F57" s="301"/>
      <c r="G57" s="301"/>
      <c r="H57" s="736"/>
      <c r="I57" s="211"/>
      <c r="J57" s="211"/>
      <c r="K57" s="211"/>
      <c r="L57" s="211"/>
    </row>
    <row r="58" spans="1:12" hidden="1" outlineLevel="1" x14ac:dyDescent="0.25">
      <c r="A58" s="1076"/>
      <c r="B58" s="655"/>
      <c r="C58" s="1003"/>
      <c r="D58" s="301"/>
      <c r="E58" s="301"/>
      <c r="F58" s="301"/>
      <c r="G58" s="301"/>
      <c r="H58" s="736"/>
      <c r="I58" s="211"/>
      <c r="J58" s="211"/>
      <c r="K58" s="211"/>
      <c r="L58" s="211"/>
    </row>
    <row r="59" spans="1:12" ht="15.75" hidden="1" outlineLevel="1" thickBot="1" x14ac:dyDescent="0.3">
      <c r="A59" s="1077"/>
      <c r="B59" s="1079"/>
      <c r="C59" s="1023"/>
      <c r="D59" s="302"/>
      <c r="E59" s="302"/>
      <c r="F59" s="302"/>
      <c r="G59" s="302"/>
      <c r="H59" s="692"/>
      <c r="I59" s="211"/>
      <c r="J59" s="211"/>
      <c r="K59" s="211"/>
      <c r="L59" s="211"/>
    </row>
    <row r="60" spans="1:12" ht="15" hidden="1" customHeight="1" outlineLevel="1" x14ac:dyDescent="0.25">
      <c r="A60" s="1075" t="s">
        <v>3099</v>
      </c>
      <c r="B60" s="1078"/>
      <c r="C60" s="1006"/>
      <c r="D60" s="299"/>
      <c r="E60" s="299"/>
      <c r="F60" s="299"/>
      <c r="G60" s="299"/>
      <c r="H60" s="691" t="s">
        <v>916</v>
      </c>
      <c r="I60" s="211"/>
      <c r="J60" s="211"/>
      <c r="K60" s="211"/>
      <c r="L60" s="211"/>
    </row>
    <row r="61" spans="1:12" hidden="1" outlineLevel="1" x14ac:dyDescent="0.25">
      <c r="A61" s="1076"/>
      <c r="B61" s="655"/>
      <c r="C61" s="1003"/>
      <c r="D61" s="301"/>
      <c r="E61" s="301"/>
      <c r="F61" s="301"/>
      <c r="G61" s="301"/>
      <c r="H61" s="736"/>
      <c r="I61" s="1"/>
      <c r="J61" s="1"/>
      <c r="K61" s="1"/>
      <c r="L61" s="1"/>
    </row>
    <row r="62" spans="1:12" hidden="1" outlineLevel="1" x14ac:dyDescent="0.25">
      <c r="A62" s="1076"/>
      <c r="B62" s="655"/>
      <c r="C62" s="1003"/>
      <c r="D62" s="301"/>
      <c r="E62" s="301"/>
      <c r="F62" s="301"/>
      <c r="G62" s="301"/>
      <c r="H62" s="736"/>
      <c r="I62" s="215"/>
      <c r="J62" s="215"/>
      <c r="K62" s="215"/>
      <c r="L62" s="1"/>
    </row>
    <row r="63" spans="1:12" hidden="1" outlineLevel="1" x14ac:dyDescent="0.25">
      <c r="A63" s="1076"/>
      <c r="B63" s="655"/>
      <c r="C63" s="1003"/>
      <c r="D63" s="301"/>
      <c r="E63" s="301"/>
      <c r="F63" s="301"/>
      <c r="G63" s="301"/>
      <c r="H63" s="736"/>
      <c r="I63" s="139"/>
      <c r="J63" s="139"/>
      <c r="K63" s="139"/>
      <c r="L63" s="1"/>
    </row>
    <row r="64" spans="1:12" hidden="1" outlineLevel="1" x14ac:dyDescent="0.25">
      <c r="A64" s="1076"/>
      <c r="B64" s="655"/>
      <c r="C64" s="1003"/>
      <c r="D64" s="301"/>
      <c r="E64" s="301"/>
      <c r="F64" s="301"/>
      <c r="G64" s="301"/>
      <c r="H64" s="736"/>
      <c r="I64" s="214"/>
      <c r="J64" s="214"/>
      <c r="K64" s="214"/>
      <c r="L64" s="1"/>
    </row>
    <row r="65" spans="1:12" ht="15.75" hidden="1" outlineLevel="1" thickBot="1" x14ac:dyDescent="0.3">
      <c r="A65" s="1077"/>
      <c r="B65" s="1079"/>
      <c r="C65" s="1023"/>
      <c r="D65" s="302"/>
      <c r="E65" s="302"/>
      <c r="F65" s="302"/>
      <c r="G65" s="302"/>
      <c r="H65" s="692"/>
      <c r="I65" s="212"/>
      <c r="J65" s="212"/>
      <c r="K65" s="212"/>
      <c r="L65" s="1"/>
    </row>
    <row r="66" spans="1:12" ht="15" hidden="1" customHeight="1" outlineLevel="1" x14ac:dyDescent="0.25">
      <c r="A66" s="1075" t="s">
        <v>3099</v>
      </c>
      <c r="B66" s="1078"/>
      <c r="C66" s="1006"/>
      <c r="D66" s="299"/>
      <c r="E66" s="299"/>
      <c r="F66" s="299"/>
      <c r="G66" s="299"/>
      <c r="H66" s="691" t="s">
        <v>916</v>
      </c>
      <c r="I66" s="211"/>
      <c r="J66" s="211"/>
      <c r="K66" s="211"/>
      <c r="L66" s="1"/>
    </row>
    <row r="67" spans="1:12" hidden="1" outlineLevel="1" x14ac:dyDescent="0.25">
      <c r="A67" s="1076"/>
      <c r="B67" s="655"/>
      <c r="C67" s="1003"/>
      <c r="D67" s="301"/>
      <c r="E67" s="301"/>
      <c r="F67" s="301"/>
      <c r="G67" s="301"/>
      <c r="H67" s="736"/>
      <c r="I67" s="211"/>
      <c r="J67" s="211"/>
      <c r="K67" s="211"/>
      <c r="L67" s="1"/>
    </row>
    <row r="68" spans="1:12" hidden="1" outlineLevel="1" x14ac:dyDescent="0.25">
      <c r="A68" s="1076"/>
      <c r="B68" s="655"/>
      <c r="C68" s="1003"/>
      <c r="D68" s="301"/>
      <c r="E68" s="301"/>
      <c r="F68" s="301"/>
      <c r="G68" s="301"/>
      <c r="H68" s="736"/>
      <c r="I68" s="211"/>
      <c r="J68" s="211"/>
      <c r="K68" s="211"/>
      <c r="L68" s="1"/>
    </row>
    <row r="69" spans="1:12" hidden="1" outlineLevel="1" x14ac:dyDescent="0.25">
      <c r="A69" s="1076"/>
      <c r="B69" s="655"/>
      <c r="C69" s="1003"/>
      <c r="D69" s="301"/>
      <c r="E69" s="301"/>
      <c r="F69" s="301"/>
      <c r="G69" s="301"/>
      <c r="H69" s="736"/>
      <c r="I69" s="211"/>
      <c r="J69" s="211"/>
      <c r="K69" s="211"/>
      <c r="L69" s="1"/>
    </row>
    <row r="70" spans="1:12" hidden="1" outlineLevel="1" x14ac:dyDescent="0.25">
      <c r="A70" s="1076"/>
      <c r="B70" s="655"/>
      <c r="C70" s="1003"/>
      <c r="D70" s="301"/>
      <c r="E70" s="301"/>
      <c r="F70" s="301"/>
      <c r="G70" s="301"/>
      <c r="H70" s="736"/>
      <c r="I70" s="211"/>
      <c r="J70" s="211"/>
      <c r="K70" s="211"/>
      <c r="L70" s="1"/>
    </row>
    <row r="71" spans="1:12" ht="15.75" hidden="1" outlineLevel="1" thickBot="1" x14ac:dyDescent="0.3">
      <c r="A71" s="1077"/>
      <c r="B71" s="1079"/>
      <c r="C71" s="1023"/>
      <c r="D71" s="302"/>
      <c r="E71" s="302"/>
      <c r="F71" s="302"/>
      <c r="G71" s="302"/>
      <c r="H71" s="692"/>
      <c r="I71" s="211"/>
      <c r="J71" s="211"/>
      <c r="K71" s="211"/>
      <c r="L71" s="1"/>
    </row>
    <row r="72" spans="1:12" collapsed="1" x14ac:dyDescent="0.25">
      <c r="A72" s="218"/>
      <c r="B72" s="1074"/>
      <c r="C72" s="1074"/>
      <c r="D72" s="170"/>
      <c r="E72" s="217"/>
      <c r="F72" s="1"/>
      <c r="G72" s="213"/>
      <c r="H72" s="212"/>
      <c r="I72" s="211"/>
      <c r="J72" s="211"/>
      <c r="K72" s="211"/>
      <c r="L72" s="1"/>
    </row>
    <row r="73" spans="1:12" x14ac:dyDescent="0.25">
      <c r="A73" s="169"/>
      <c r="B73" s="1074"/>
      <c r="C73" s="1074"/>
      <c r="D73" s="170"/>
      <c r="E73" s="167"/>
      <c r="F73" s="1"/>
      <c r="G73" s="213"/>
      <c r="H73" s="212"/>
      <c r="I73" s="211"/>
      <c r="J73" s="211"/>
      <c r="K73" s="211"/>
      <c r="L73" s="1"/>
    </row>
    <row r="74" spans="1:12" x14ac:dyDescent="0.25">
      <c r="A74" s="169"/>
      <c r="B74" s="1074"/>
      <c r="C74" s="1074"/>
      <c r="D74" s="170"/>
      <c r="E74" s="167"/>
      <c r="F74" s="1"/>
      <c r="G74" s="213"/>
      <c r="H74" s="212"/>
      <c r="I74" s="211"/>
      <c r="J74" s="211"/>
      <c r="K74" s="211"/>
      <c r="L74" s="1"/>
    </row>
    <row r="75" spans="1:12" x14ac:dyDescent="0.25">
      <c r="A75" s="169"/>
      <c r="B75" s="1074"/>
      <c r="C75" s="1074"/>
      <c r="D75" s="170"/>
      <c r="E75" s="167"/>
      <c r="F75" s="1"/>
      <c r="G75" s="213"/>
      <c r="H75" s="212"/>
      <c r="I75" s="211"/>
      <c r="J75" s="211"/>
      <c r="K75" s="211"/>
      <c r="L75" s="1"/>
    </row>
    <row r="76" spans="1:12" x14ac:dyDescent="0.25">
      <c r="A76" s="169"/>
      <c r="B76" s="1074"/>
      <c r="C76" s="1074"/>
      <c r="D76" s="170"/>
      <c r="E76" s="167"/>
      <c r="F76" s="1"/>
      <c r="G76" s="1"/>
      <c r="H76" s="1"/>
      <c r="I76" s="1"/>
      <c r="J76" s="1"/>
      <c r="K76" s="1"/>
      <c r="L76" s="1"/>
    </row>
    <row r="77" spans="1:12" x14ac:dyDescent="0.25">
      <c r="A77" s="169"/>
      <c r="B77" s="1074"/>
      <c r="C77" s="1074"/>
      <c r="D77" s="170"/>
      <c r="E77" s="167"/>
      <c r="F77" s="1"/>
      <c r="G77" s="216"/>
      <c r="H77" s="215"/>
      <c r="I77" s="215"/>
      <c r="J77" s="215"/>
      <c r="K77" s="215"/>
      <c r="L77" s="215"/>
    </row>
    <row r="78" spans="1:12" x14ac:dyDescent="0.25">
      <c r="A78" s="169"/>
      <c r="B78" s="1074"/>
      <c r="C78" s="1074"/>
      <c r="D78" s="170"/>
      <c r="E78" s="167"/>
      <c r="F78" s="1"/>
      <c r="G78" s="139"/>
      <c r="H78" s="139"/>
      <c r="I78" s="139"/>
      <c r="J78" s="139"/>
      <c r="K78" s="139"/>
      <c r="L78" s="139"/>
    </row>
    <row r="79" spans="1:12" x14ac:dyDescent="0.25">
      <c r="A79" s="169"/>
      <c r="B79" s="1074"/>
      <c r="C79" s="1074"/>
      <c r="D79" s="170"/>
      <c r="E79" s="167"/>
      <c r="F79" s="1"/>
      <c r="G79" s="214"/>
      <c r="H79" s="212"/>
      <c r="I79" s="214"/>
      <c r="J79" s="214"/>
      <c r="K79" s="214"/>
      <c r="L79" s="214"/>
    </row>
    <row r="80" spans="1:12" x14ac:dyDescent="0.25">
      <c r="A80" s="169"/>
      <c r="B80" s="1074"/>
      <c r="C80" s="1074"/>
      <c r="D80" s="170"/>
      <c r="E80" s="167"/>
      <c r="F80" s="1"/>
      <c r="G80" s="211"/>
      <c r="H80" s="211"/>
      <c r="I80" s="212"/>
      <c r="J80" s="212"/>
      <c r="K80" s="212"/>
      <c r="L80" s="212"/>
    </row>
    <row r="81" spans="1:12" x14ac:dyDescent="0.25">
      <c r="A81" s="169"/>
      <c r="B81" s="1074"/>
      <c r="C81" s="1074"/>
      <c r="D81" s="170"/>
      <c r="E81" s="167"/>
      <c r="F81" s="1"/>
      <c r="G81" s="213"/>
      <c r="H81" s="212"/>
      <c r="I81" s="211"/>
      <c r="J81" s="211"/>
      <c r="K81" s="211"/>
      <c r="L81" s="211"/>
    </row>
    <row r="82" spans="1:12" x14ac:dyDescent="0.25">
      <c r="A82" s="169"/>
      <c r="B82" s="1074"/>
      <c r="C82" s="1074"/>
      <c r="D82" s="170"/>
      <c r="E82" s="167"/>
      <c r="F82" s="1"/>
      <c r="G82" s="213"/>
      <c r="H82" s="212"/>
      <c r="I82" s="211"/>
      <c r="J82" s="211"/>
      <c r="K82" s="211"/>
      <c r="L82" s="211"/>
    </row>
    <row r="83" spans="1:12" x14ac:dyDescent="0.25">
      <c r="A83" s="169"/>
      <c r="B83" s="1074"/>
      <c r="C83" s="1074"/>
      <c r="D83" s="170"/>
      <c r="E83" s="167"/>
      <c r="F83" s="1"/>
      <c r="G83" s="213"/>
      <c r="H83" s="212"/>
      <c r="I83" s="211"/>
      <c r="J83" s="211"/>
      <c r="K83" s="211"/>
      <c r="L83" s="211"/>
    </row>
    <row r="84" spans="1:12" x14ac:dyDescent="0.25">
      <c r="A84" s="169"/>
      <c r="B84" s="1074"/>
      <c r="C84" s="1074"/>
      <c r="D84" s="170"/>
      <c r="E84" s="167"/>
      <c r="F84" s="1"/>
      <c r="G84" s="213"/>
      <c r="H84" s="212"/>
      <c r="I84" s="211"/>
      <c r="J84" s="211"/>
      <c r="K84" s="211"/>
      <c r="L84" s="211"/>
    </row>
    <row r="85" spans="1:12" x14ac:dyDescent="0.25">
      <c r="A85" s="169"/>
      <c r="B85" s="1074"/>
      <c r="C85" s="1074"/>
      <c r="D85" s="170"/>
      <c r="E85" s="167"/>
      <c r="F85" s="1"/>
      <c r="G85" s="213"/>
      <c r="H85" s="212"/>
      <c r="I85" s="211"/>
      <c r="J85" s="211"/>
      <c r="K85" s="211"/>
      <c r="L85" s="210"/>
    </row>
    <row r="86" spans="1:12" x14ac:dyDescent="0.25">
      <c r="A86" s="169"/>
      <c r="B86" s="1074"/>
      <c r="C86" s="1074"/>
      <c r="D86" s="170"/>
      <c r="E86" s="167"/>
      <c r="F86" s="1"/>
      <c r="G86" s="213"/>
      <c r="H86" s="212"/>
      <c r="I86" s="211"/>
      <c r="J86" s="211"/>
      <c r="K86" s="211"/>
      <c r="L86" s="211"/>
    </row>
    <row r="87" spans="1:12" x14ac:dyDescent="0.25">
      <c r="A87" s="169"/>
      <c r="B87" s="1074"/>
      <c r="C87" s="1074"/>
      <c r="D87" s="170"/>
      <c r="E87" s="167"/>
      <c r="F87" s="1"/>
      <c r="G87" s="213"/>
      <c r="H87" s="212"/>
      <c r="I87" s="211"/>
      <c r="J87" s="211"/>
      <c r="K87" s="211"/>
      <c r="L87" s="210"/>
    </row>
    <row r="88" spans="1:12" x14ac:dyDescent="0.25">
      <c r="A88" s="169"/>
      <c r="B88" s="1074"/>
      <c r="C88" s="1074"/>
      <c r="D88" s="170"/>
      <c r="E88" s="167"/>
      <c r="F88" s="1"/>
      <c r="G88" s="213"/>
      <c r="H88" s="212"/>
      <c r="I88" s="211"/>
      <c r="J88" s="211"/>
      <c r="K88" s="211"/>
      <c r="L88" s="211"/>
    </row>
    <row r="89" spans="1:12" x14ac:dyDescent="0.25">
      <c r="A89" s="169"/>
      <c r="B89" s="1074"/>
      <c r="C89" s="1074"/>
      <c r="D89" s="170"/>
      <c r="E89" s="167"/>
      <c r="F89" s="1"/>
      <c r="G89" s="213"/>
      <c r="H89" s="212"/>
      <c r="I89" s="211"/>
      <c r="J89" s="211"/>
      <c r="K89" s="211"/>
      <c r="L89" s="211"/>
    </row>
    <row r="90" spans="1:12" x14ac:dyDescent="0.25">
      <c r="A90" s="169"/>
      <c r="B90" s="1074"/>
      <c r="C90" s="1074"/>
      <c r="D90" s="170"/>
      <c r="E90" s="167"/>
      <c r="F90" s="1"/>
      <c r="G90" s="213"/>
      <c r="H90" s="212"/>
      <c r="I90" s="211"/>
      <c r="J90" s="211"/>
      <c r="K90" s="211"/>
      <c r="L90" s="210"/>
    </row>
    <row r="91" spans="1:12" x14ac:dyDescent="0.25">
      <c r="A91" s="169"/>
      <c r="B91" s="1074"/>
      <c r="C91" s="1074"/>
      <c r="D91" s="170"/>
      <c r="E91" s="167"/>
      <c r="F91" s="1"/>
      <c r="G91" s="213"/>
      <c r="H91" s="212"/>
      <c r="I91" s="211"/>
      <c r="J91" s="211"/>
      <c r="K91" s="211"/>
      <c r="L91" s="211"/>
    </row>
    <row r="92" spans="1:12" x14ac:dyDescent="0.25">
      <c r="A92" s="169"/>
      <c r="B92" s="1074"/>
      <c r="C92" s="1074"/>
      <c r="D92" s="170"/>
      <c r="E92" s="167"/>
      <c r="F92" s="1"/>
      <c r="G92" s="213"/>
      <c r="H92" s="212"/>
      <c r="I92" s="211"/>
      <c r="J92" s="211"/>
      <c r="K92" s="211"/>
      <c r="L92" s="210"/>
    </row>
    <row r="93" spans="1:12" x14ac:dyDescent="0.25">
      <c r="A93" s="169"/>
      <c r="B93" s="1074"/>
      <c r="C93" s="1074"/>
      <c r="D93" s="170"/>
      <c r="E93" s="167"/>
      <c r="F93" s="1"/>
      <c r="G93" s="213"/>
      <c r="H93" s="212"/>
      <c r="I93" s="211"/>
      <c r="J93" s="211"/>
      <c r="K93" s="211"/>
      <c r="L93" s="211"/>
    </row>
    <row r="94" spans="1:12" x14ac:dyDescent="0.25">
      <c r="A94" s="169"/>
      <c r="B94" s="1074"/>
      <c r="C94" s="1074"/>
      <c r="D94" s="170"/>
      <c r="E94" s="167"/>
      <c r="F94" s="1"/>
      <c r="G94" s="213"/>
      <c r="H94" s="212"/>
      <c r="I94" s="211"/>
      <c r="J94" s="211"/>
      <c r="K94" s="211"/>
      <c r="L94" s="211"/>
    </row>
    <row r="95" spans="1:12" x14ac:dyDescent="0.25">
      <c r="A95" s="169"/>
      <c r="B95" s="1074"/>
      <c r="C95" s="1074"/>
      <c r="D95" s="170"/>
      <c r="E95" s="167"/>
      <c r="F95" s="1"/>
      <c r="G95" s="213"/>
      <c r="H95" s="212"/>
      <c r="I95" s="211"/>
      <c r="J95" s="211"/>
      <c r="K95" s="211"/>
      <c r="L95" s="210"/>
    </row>
    <row r="96" spans="1:12" x14ac:dyDescent="0.25">
      <c r="A96" s="169"/>
      <c r="B96" s="1074"/>
      <c r="C96" s="1074"/>
      <c r="D96" s="170"/>
      <c r="E96" s="167"/>
      <c r="F96" s="1"/>
      <c r="G96" s="213"/>
      <c r="H96" s="212"/>
      <c r="I96" s="211"/>
      <c r="J96" s="211"/>
      <c r="K96" s="211"/>
      <c r="L96" s="211"/>
    </row>
    <row r="97" spans="1:12" x14ac:dyDescent="0.25">
      <c r="A97" s="169"/>
      <c r="B97" s="1074"/>
      <c r="C97" s="1074"/>
      <c r="D97" s="170"/>
      <c r="E97" s="167"/>
      <c r="F97" s="1"/>
      <c r="G97" s="213"/>
      <c r="H97" s="212"/>
      <c r="I97" s="211"/>
      <c r="J97" s="211"/>
      <c r="K97" s="211"/>
      <c r="L97" s="210"/>
    </row>
    <row r="98" spans="1:12" x14ac:dyDescent="0.25">
      <c r="A98" s="169"/>
      <c r="B98" s="1074"/>
      <c r="C98" s="1074"/>
      <c r="D98" s="170"/>
      <c r="E98" s="167"/>
      <c r="F98" s="1"/>
      <c r="G98" s="213"/>
      <c r="H98" s="212"/>
      <c r="I98" s="211"/>
      <c r="J98" s="211"/>
      <c r="K98" s="211"/>
      <c r="L98" s="211"/>
    </row>
    <row r="99" spans="1:12" x14ac:dyDescent="0.25">
      <c r="A99" s="169"/>
      <c r="B99" s="1074"/>
      <c r="C99" s="1074"/>
      <c r="D99" s="170"/>
      <c r="E99" s="167"/>
      <c r="F99" s="1"/>
      <c r="G99" s="213"/>
      <c r="H99" s="212"/>
      <c r="I99" s="211"/>
      <c r="J99" s="211"/>
      <c r="K99" s="211"/>
      <c r="L99" s="211"/>
    </row>
    <row r="100" spans="1:12" x14ac:dyDescent="0.25">
      <c r="A100" s="169"/>
      <c r="B100" s="1074"/>
      <c r="C100" s="1074"/>
      <c r="D100" s="170"/>
      <c r="E100" s="167"/>
      <c r="F100" s="1"/>
      <c r="G100" s="213"/>
      <c r="H100" s="212"/>
      <c r="I100" s="211"/>
      <c r="J100" s="211"/>
      <c r="K100" s="211"/>
      <c r="L100" s="211"/>
    </row>
    <row r="101" spans="1:12" x14ac:dyDescent="0.25">
      <c r="A101" s="169"/>
      <c r="B101" s="1074"/>
      <c r="C101" s="1074"/>
      <c r="D101" s="170"/>
      <c r="E101" s="167"/>
      <c r="F101" s="1"/>
      <c r="G101" s="213"/>
      <c r="H101" s="212"/>
      <c r="I101" s="211"/>
      <c r="J101" s="211"/>
      <c r="K101" s="211"/>
      <c r="L101" s="211"/>
    </row>
    <row r="102" spans="1:12" x14ac:dyDescent="0.25">
      <c r="A102" s="169"/>
      <c r="B102" s="1074"/>
      <c r="C102" s="1074"/>
      <c r="D102" s="170"/>
      <c r="E102" s="167"/>
      <c r="F102" s="1"/>
      <c r="G102" s="213"/>
      <c r="H102" s="212"/>
      <c r="I102" s="211"/>
      <c r="J102" s="211"/>
      <c r="K102" s="211"/>
      <c r="L102" s="211"/>
    </row>
    <row r="103" spans="1:12" x14ac:dyDescent="0.25">
      <c r="A103" s="169"/>
      <c r="B103" s="1074"/>
      <c r="C103" s="1074"/>
      <c r="D103" s="170"/>
      <c r="E103" s="167"/>
      <c r="F103" s="1"/>
      <c r="G103" s="213"/>
      <c r="H103" s="212"/>
      <c r="I103" s="211"/>
      <c r="J103" s="211"/>
      <c r="K103" s="211"/>
      <c r="L103" s="211"/>
    </row>
    <row r="104" spans="1:12" x14ac:dyDescent="0.25">
      <c r="A104" s="169"/>
      <c r="B104" s="1074"/>
      <c r="C104" s="1074"/>
      <c r="D104" s="170"/>
      <c r="E104" s="167"/>
      <c r="F104" s="1"/>
      <c r="G104" s="213"/>
      <c r="H104" s="212"/>
      <c r="I104" s="211"/>
      <c r="J104" s="211"/>
      <c r="K104" s="211"/>
      <c r="L104" s="211"/>
    </row>
    <row r="105" spans="1:12" x14ac:dyDescent="0.25">
      <c r="A105" s="169"/>
      <c r="B105" s="1074"/>
      <c r="C105" s="1074"/>
      <c r="D105" s="170"/>
      <c r="E105" s="167"/>
      <c r="F105" s="1"/>
      <c r="G105" s="213"/>
      <c r="H105" s="212"/>
      <c r="I105" s="211"/>
      <c r="J105" s="211"/>
      <c r="K105" s="211"/>
      <c r="L105" s="211"/>
    </row>
    <row r="106" spans="1:12" x14ac:dyDescent="0.25">
      <c r="A106" s="169"/>
      <c r="B106" s="1074"/>
      <c r="C106" s="1074"/>
      <c r="D106" s="170"/>
      <c r="E106" s="167"/>
      <c r="F106" s="1"/>
      <c r="G106" s="213"/>
      <c r="H106" s="212"/>
      <c r="I106" s="211"/>
      <c r="J106" s="211"/>
      <c r="K106" s="211"/>
      <c r="L106" s="211"/>
    </row>
    <row r="107" spans="1:12" x14ac:dyDescent="0.25">
      <c r="A107" s="169"/>
      <c r="B107" s="1074"/>
      <c r="C107" s="1074"/>
      <c r="D107" s="170"/>
      <c r="E107" s="167"/>
      <c r="F107" s="1"/>
      <c r="G107" s="213"/>
      <c r="H107" s="212"/>
      <c r="I107" s="211"/>
      <c r="J107" s="211"/>
      <c r="K107" s="211"/>
      <c r="L107" s="211"/>
    </row>
    <row r="108" spans="1:12" x14ac:dyDescent="0.25">
      <c r="A108" s="169"/>
      <c r="B108" s="1074"/>
      <c r="C108" s="1074"/>
      <c r="D108" s="170"/>
      <c r="E108" s="167"/>
      <c r="F108" s="1"/>
      <c r="G108" s="213"/>
      <c r="H108" s="212"/>
      <c r="I108" s="211"/>
      <c r="J108" s="211"/>
      <c r="K108" s="211"/>
      <c r="L108" s="210"/>
    </row>
    <row r="109" spans="1:12" x14ac:dyDescent="0.25">
      <c r="A109" s="169"/>
      <c r="B109" s="1074"/>
      <c r="C109" s="1074"/>
      <c r="D109" s="170"/>
      <c r="E109" s="167"/>
      <c r="F109" s="1"/>
      <c r="G109" s="213"/>
      <c r="H109" s="212"/>
      <c r="I109" s="211"/>
      <c r="J109" s="211"/>
      <c r="K109" s="211"/>
      <c r="L109" s="211"/>
    </row>
    <row r="110" spans="1:12" x14ac:dyDescent="0.25">
      <c r="A110" s="169"/>
      <c r="B110" s="1074"/>
      <c r="C110" s="1074"/>
      <c r="D110" s="170"/>
      <c r="E110" s="167"/>
      <c r="F110" s="1"/>
      <c r="G110" s="213"/>
      <c r="H110" s="212"/>
      <c r="I110" s="211"/>
      <c r="J110" s="211"/>
      <c r="K110" s="211"/>
      <c r="L110" s="210"/>
    </row>
    <row r="111" spans="1:12" x14ac:dyDescent="0.25">
      <c r="A111" s="169"/>
      <c r="B111" s="1074"/>
      <c r="C111" s="1074"/>
      <c r="D111" s="170"/>
      <c r="E111" s="167"/>
      <c r="F111" s="1"/>
      <c r="G111" s="213"/>
      <c r="H111" s="212"/>
      <c r="I111" s="211"/>
      <c r="J111" s="211"/>
      <c r="K111" s="211"/>
      <c r="L111" s="211"/>
    </row>
    <row r="112" spans="1:12" x14ac:dyDescent="0.25">
      <c r="A112" s="169"/>
      <c r="B112" s="1074"/>
      <c r="C112" s="1074"/>
      <c r="D112" s="170"/>
      <c r="E112" s="167"/>
      <c r="F112" s="1"/>
      <c r="G112" s="213"/>
      <c r="H112" s="212"/>
      <c r="I112" s="211"/>
      <c r="J112" s="211"/>
      <c r="K112" s="211"/>
      <c r="L112" s="211"/>
    </row>
    <row r="113" spans="1:12" x14ac:dyDescent="0.25">
      <c r="A113" s="169"/>
      <c r="B113" s="1074"/>
      <c r="C113" s="1074"/>
      <c r="D113" s="170"/>
      <c r="E113" s="167"/>
      <c r="F113" s="1"/>
      <c r="G113" s="213"/>
      <c r="H113" s="212"/>
      <c r="I113" s="211"/>
      <c r="J113" s="211"/>
      <c r="K113" s="211"/>
      <c r="L113" s="210"/>
    </row>
    <row r="114" spans="1:12" x14ac:dyDescent="0.25">
      <c r="A114" s="169"/>
      <c r="B114" s="1074"/>
      <c r="C114" s="1074"/>
      <c r="D114" s="170"/>
      <c r="E114" s="167"/>
      <c r="F114" s="1"/>
      <c r="G114" s="213"/>
      <c r="H114" s="212"/>
      <c r="I114" s="211"/>
      <c r="J114" s="211"/>
      <c r="K114" s="211"/>
      <c r="L114" s="211"/>
    </row>
    <row r="115" spans="1:12" x14ac:dyDescent="0.25">
      <c r="A115" s="169"/>
      <c r="B115" s="1074"/>
      <c r="C115" s="1074"/>
      <c r="D115" s="170"/>
      <c r="E115" s="167"/>
      <c r="F115" s="1"/>
      <c r="G115" s="213"/>
      <c r="H115" s="212"/>
      <c r="I115" s="211"/>
      <c r="J115" s="211"/>
      <c r="K115" s="211"/>
      <c r="L115" s="210"/>
    </row>
    <row r="116" spans="1:12" x14ac:dyDescent="0.25">
      <c r="A116" s="169"/>
      <c r="B116" s="1074"/>
      <c r="C116" s="1074"/>
      <c r="D116" s="170"/>
      <c r="E116" s="167"/>
      <c r="F116" s="1"/>
      <c r="G116" s="213"/>
      <c r="H116" s="212"/>
      <c r="I116" s="211"/>
      <c r="J116" s="211"/>
      <c r="K116" s="211"/>
      <c r="L116" s="211"/>
    </row>
    <row r="117" spans="1:12" x14ac:dyDescent="0.25">
      <c r="A117" s="169"/>
      <c r="B117" s="1074"/>
      <c r="C117" s="1074"/>
      <c r="D117" s="170"/>
      <c r="E117" s="167"/>
      <c r="F117" s="1"/>
      <c r="G117" s="213"/>
      <c r="H117" s="212"/>
      <c r="I117" s="211"/>
      <c r="J117" s="211"/>
      <c r="K117" s="211"/>
      <c r="L117" s="211"/>
    </row>
    <row r="118" spans="1:12" x14ac:dyDescent="0.25">
      <c r="A118" s="169"/>
      <c r="B118" s="1074"/>
      <c r="C118" s="1074"/>
      <c r="D118" s="170"/>
      <c r="E118" s="167"/>
      <c r="F118" s="1"/>
      <c r="G118" s="213"/>
      <c r="H118" s="212"/>
      <c r="I118" s="211"/>
      <c r="J118" s="211"/>
      <c r="K118" s="211"/>
      <c r="L118" s="210"/>
    </row>
    <row r="119" spans="1:12" x14ac:dyDescent="0.25">
      <c r="A119" s="169"/>
      <c r="B119" s="1074"/>
      <c r="C119" s="1074"/>
      <c r="D119" s="170"/>
      <c r="E119" s="167"/>
      <c r="F119" s="1"/>
      <c r="G119" s="213"/>
      <c r="H119" s="212"/>
      <c r="I119" s="211"/>
      <c r="J119" s="211"/>
      <c r="K119" s="211"/>
      <c r="L119" s="211"/>
    </row>
    <row r="120" spans="1:12" x14ac:dyDescent="0.25">
      <c r="A120" s="169"/>
      <c r="B120" s="1074"/>
      <c r="C120" s="1074"/>
      <c r="D120" s="170"/>
      <c r="E120" s="167"/>
      <c r="F120" s="1"/>
      <c r="G120" s="213"/>
      <c r="H120" s="212"/>
      <c r="I120" s="211"/>
      <c r="J120" s="211"/>
      <c r="K120" s="211"/>
      <c r="L120" s="210"/>
    </row>
    <row r="121" spans="1:12" x14ac:dyDescent="0.25">
      <c r="A121" s="169"/>
      <c r="B121" s="1074"/>
      <c r="C121" s="1074"/>
      <c r="D121" s="170"/>
      <c r="E121" s="167"/>
      <c r="F121" s="1"/>
      <c r="G121" s="213"/>
      <c r="H121" s="212"/>
      <c r="I121" s="211"/>
      <c r="J121" s="211"/>
      <c r="K121" s="211"/>
      <c r="L121" s="211"/>
    </row>
    <row r="122" spans="1:12" x14ac:dyDescent="0.25">
      <c r="A122" s="169"/>
      <c r="B122" s="1074"/>
      <c r="C122" s="1074"/>
      <c r="D122" s="170"/>
      <c r="E122" s="167"/>
      <c r="F122" s="1"/>
      <c r="G122" s="213"/>
      <c r="H122" s="212"/>
      <c r="I122" s="211"/>
      <c r="J122" s="211"/>
      <c r="K122" s="211"/>
      <c r="L122" s="211"/>
    </row>
    <row r="123" spans="1:12" x14ac:dyDescent="0.25">
      <c r="A123" s="169"/>
      <c r="B123" s="1074"/>
      <c r="C123" s="1074"/>
      <c r="D123" s="170"/>
      <c r="E123" s="167"/>
      <c r="F123" s="1"/>
      <c r="G123" s="213"/>
      <c r="H123" s="212"/>
      <c r="I123" s="211"/>
      <c r="J123" s="211"/>
      <c r="K123" s="211"/>
      <c r="L123" s="211"/>
    </row>
    <row r="124" spans="1:12" x14ac:dyDescent="0.25">
      <c r="A124" s="169"/>
      <c r="B124" s="1074"/>
      <c r="C124" s="1074"/>
      <c r="D124" s="170"/>
      <c r="E124" s="167"/>
      <c r="F124" s="1"/>
      <c r="G124" s="213"/>
      <c r="H124" s="212"/>
      <c r="I124" s="211"/>
      <c r="J124" s="211"/>
      <c r="K124" s="211"/>
      <c r="L124" s="211"/>
    </row>
    <row r="125" spans="1:12" x14ac:dyDescent="0.25">
      <c r="A125" s="169"/>
      <c r="B125" s="1074"/>
      <c r="C125" s="1074"/>
      <c r="D125" s="170"/>
      <c r="E125" s="167"/>
      <c r="F125" s="1"/>
      <c r="G125" s="213"/>
      <c r="H125" s="212"/>
      <c r="I125" s="211"/>
      <c r="J125" s="211"/>
      <c r="K125" s="211"/>
      <c r="L125" s="211"/>
    </row>
    <row r="126" spans="1:12" x14ac:dyDescent="0.25">
      <c r="A126" s="169"/>
      <c r="B126" s="1074"/>
      <c r="C126" s="1074"/>
      <c r="D126" s="170"/>
      <c r="E126" s="167"/>
      <c r="F126" s="1"/>
      <c r="G126" s="213"/>
      <c r="H126" s="212"/>
      <c r="I126" s="211"/>
      <c r="J126" s="211"/>
      <c r="K126" s="211"/>
      <c r="L126" s="211"/>
    </row>
    <row r="127" spans="1:12" x14ac:dyDescent="0.25">
      <c r="A127" s="169"/>
      <c r="B127" s="1074"/>
      <c r="C127" s="1074"/>
      <c r="D127" s="170"/>
      <c r="E127" s="167"/>
      <c r="F127" s="1"/>
      <c r="G127" s="213"/>
      <c r="H127" s="212"/>
      <c r="I127" s="211"/>
      <c r="J127" s="211"/>
      <c r="K127" s="211"/>
      <c r="L127" s="211"/>
    </row>
    <row r="128" spans="1:12" x14ac:dyDescent="0.25">
      <c r="A128" s="169"/>
      <c r="B128" s="1074"/>
      <c r="C128" s="1074"/>
      <c r="D128" s="170"/>
      <c r="E128" s="167"/>
      <c r="F128" s="1"/>
      <c r="G128" s="213"/>
      <c r="H128" s="212"/>
      <c r="I128" s="211"/>
      <c r="J128" s="211"/>
      <c r="K128" s="211"/>
      <c r="L128" s="211"/>
    </row>
    <row r="129" spans="1:12" x14ac:dyDescent="0.25">
      <c r="A129" s="169"/>
      <c r="B129" s="1074"/>
      <c r="C129" s="1074"/>
      <c r="D129" s="170"/>
      <c r="E129" s="167"/>
      <c r="F129" s="1"/>
      <c r="G129" s="213"/>
      <c r="H129" s="212"/>
      <c r="I129" s="211"/>
      <c r="J129" s="211"/>
      <c r="K129" s="211"/>
      <c r="L129" s="211"/>
    </row>
    <row r="130" spans="1:12" x14ac:dyDescent="0.25">
      <c r="A130" s="169"/>
      <c r="B130" s="1074"/>
      <c r="C130" s="1074"/>
      <c r="D130" s="170"/>
      <c r="E130" s="167"/>
      <c r="F130" s="1"/>
      <c r="G130" s="213"/>
      <c r="H130" s="212"/>
      <c r="I130" s="211"/>
      <c r="J130" s="211"/>
      <c r="K130" s="211"/>
      <c r="L130" s="211"/>
    </row>
    <row r="131" spans="1:12" x14ac:dyDescent="0.25">
      <c r="A131" s="169"/>
      <c r="B131" s="1074"/>
      <c r="C131" s="1074"/>
      <c r="D131" s="170"/>
      <c r="E131" s="167"/>
      <c r="F131" s="1"/>
      <c r="G131" s="213"/>
      <c r="H131" s="212"/>
      <c r="I131" s="211"/>
      <c r="J131" s="211"/>
      <c r="K131" s="211"/>
      <c r="L131" s="210"/>
    </row>
    <row r="132" spans="1:12" x14ac:dyDescent="0.25">
      <c r="A132" s="169"/>
      <c r="B132" s="1074"/>
      <c r="C132" s="1074"/>
      <c r="D132" s="170"/>
      <c r="E132" s="167"/>
      <c r="F132" s="1"/>
      <c r="G132" s="213"/>
      <c r="H132" s="212"/>
      <c r="I132" s="211"/>
      <c r="J132" s="211"/>
      <c r="K132" s="211"/>
      <c r="L132" s="210"/>
    </row>
    <row r="133" spans="1:12" x14ac:dyDescent="0.25">
      <c r="A133" s="169"/>
      <c r="B133" s="1074"/>
      <c r="C133" s="1074"/>
      <c r="D133" s="170"/>
      <c r="E133" s="167"/>
      <c r="F133" s="1"/>
      <c r="G133" s="213"/>
      <c r="H133" s="212"/>
      <c r="I133" s="211"/>
      <c r="J133" s="211"/>
      <c r="K133" s="211"/>
      <c r="L133" s="210"/>
    </row>
    <row r="134" spans="1:12" x14ac:dyDescent="0.25">
      <c r="A134" s="169"/>
      <c r="B134" s="1074"/>
      <c r="C134" s="1074"/>
      <c r="D134" s="170"/>
      <c r="E134" s="167"/>
      <c r="F134" s="1"/>
      <c r="G134" s="213"/>
      <c r="H134" s="212"/>
      <c r="I134" s="211"/>
      <c r="J134" s="211"/>
      <c r="K134" s="211"/>
      <c r="L134" s="210"/>
    </row>
    <row r="135" spans="1:12" x14ac:dyDescent="0.25">
      <c r="A135" s="169"/>
      <c r="B135" s="1074"/>
      <c r="C135" s="1074"/>
      <c r="D135" s="170"/>
      <c r="E135" s="167"/>
      <c r="F135" s="1"/>
      <c r="G135" s="1"/>
      <c r="H135" s="1"/>
      <c r="I135" s="1"/>
      <c r="J135" s="1"/>
      <c r="K135" s="1"/>
      <c r="L135" s="1"/>
    </row>
    <row r="136" spans="1:12" x14ac:dyDescent="0.25">
      <c r="A136" s="169"/>
      <c r="B136" s="1074"/>
      <c r="C136" s="1074"/>
      <c r="D136" s="170"/>
      <c r="E136" s="167"/>
      <c r="F136" s="1"/>
      <c r="G136" s="1"/>
      <c r="H136" s="1"/>
      <c r="I136" s="1"/>
      <c r="J136" s="1"/>
      <c r="K136" s="1"/>
      <c r="L136" s="1"/>
    </row>
    <row r="137" spans="1:12" x14ac:dyDescent="0.25">
      <c r="A137" s="169"/>
      <c r="B137" s="1074"/>
      <c r="C137" s="1074"/>
      <c r="D137" s="170"/>
      <c r="E137" s="167"/>
      <c r="F137" s="1"/>
      <c r="G137" s="1"/>
      <c r="H137" s="1"/>
      <c r="I137" s="1"/>
      <c r="J137" s="1"/>
      <c r="K137" s="1"/>
      <c r="L137" s="1"/>
    </row>
    <row r="138" spans="1:12" x14ac:dyDescent="0.25">
      <c r="A138" s="169"/>
      <c r="B138" s="1074"/>
      <c r="C138" s="1074"/>
      <c r="D138" s="170"/>
      <c r="E138" s="167"/>
      <c r="F138" s="1"/>
      <c r="G138" s="1"/>
      <c r="H138" s="1"/>
      <c r="I138" s="1"/>
      <c r="J138" s="1"/>
      <c r="K138" s="1"/>
      <c r="L138" s="1"/>
    </row>
    <row r="139" spans="1:12" x14ac:dyDescent="0.25">
      <c r="A139" s="169"/>
      <c r="B139" s="1074"/>
      <c r="C139" s="1074"/>
      <c r="D139" s="170"/>
      <c r="E139" s="167"/>
      <c r="F139" s="1"/>
      <c r="G139" s="1"/>
      <c r="H139" s="1"/>
      <c r="I139" s="1"/>
      <c r="J139" s="1"/>
      <c r="K139" s="1"/>
      <c r="L139" s="1"/>
    </row>
    <row r="140" spans="1:12" x14ac:dyDescent="0.25">
      <c r="A140" s="169"/>
      <c r="B140" s="1074"/>
      <c r="C140" s="1074"/>
      <c r="D140" s="170"/>
      <c r="E140" s="167"/>
      <c r="F140" s="1"/>
      <c r="G140" s="1"/>
      <c r="H140" s="1"/>
      <c r="I140" s="1"/>
      <c r="J140" s="1"/>
      <c r="K140" s="1"/>
      <c r="L140" s="1"/>
    </row>
    <row r="141" spans="1:12" x14ac:dyDescent="0.25">
      <c r="A141" s="169"/>
      <c r="B141" s="1074"/>
      <c r="C141" s="1074"/>
      <c r="D141" s="170"/>
      <c r="E141" s="167"/>
      <c r="F141" s="1"/>
      <c r="G141" s="1"/>
      <c r="H141" s="1"/>
      <c r="I141" s="1"/>
      <c r="J141" s="1"/>
      <c r="K141" s="1"/>
      <c r="L141" s="1"/>
    </row>
    <row r="142" spans="1:12" x14ac:dyDescent="0.25">
      <c r="A142" s="169"/>
      <c r="B142" s="1074"/>
      <c r="C142" s="1074"/>
      <c r="D142" s="170"/>
      <c r="E142" s="167"/>
      <c r="F142" s="1"/>
      <c r="G142" s="1"/>
      <c r="H142" s="1"/>
      <c r="I142" s="1"/>
      <c r="J142" s="1"/>
      <c r="K142" s="1"/>
      <c r="L142" s="1"/>
    </row>
    <row r="143" spans="1:12" x14ac:dyDescent="0.25">
      <c r="A143" s="169"/>
      <c r="B143" s="1074"/>
      <c r="C143" s="1074"/>
      <c r="D143" s="170"/>
      <c r="E143" s="167"/>
      <c r="F143" s="1"/>
      <c r="G143" s="1"/>
      <c r="H143" s="1"/>
      <c r="I143" s="1"/>
      <c r="J143" s="1"/>
      <c r="K143" s="1"/>
      <c r="L143" s="1"/>
    </row>
    <row r="144" spans="1:12" x14ac:dyDescent="0.25">
      <c r="A144" s="169"/>
      <c r="B144" s="1074"/>
      <c r="C144" s="1074"/>
      <c r="D144" s="170"/>
      <c r="E144" s="167"/>
      <c r="F144" s="1"/>
      <c r="G144" s="1"/>
      <c r="H144" s="1"/>
      <c r="I144" s="1"/>
      <c r="J144" s="1"/>
      <c r="K144" s="1"/>
      <c r="L144" s="1"/>
    </row>
    <row r="145" spans="1:12" x14ac:dyDescent="0.25">
      <c r="A145" s="169"/>
      <c r="B145" s="1074"/>
      <c r="C145" s="1074"/>
      <c r="D145" s="170"/>
      <c r="E145" s="167"/>
      <c r="F145" s="1"/>
      <c r="G145" s="1"/>
      <c r="H145" s="1"/>
      <c r="I145" s="1"/>
      <c r="J145" s="1"/>
      <c r="K145" s="1"/>
      <c r="L145" s="1"/>
    </row>
    <row r="146" spans="1:12" x14ac:dyDescent="0.25">
      <c r="A146" s="169"/>
      <c r="B146" s="1074"/>
      <c r="C146" s="1074"/>
      <c r="D146" s="170"/>
      <c r="E146" s="167"/>
      <c r="F146" s="1"/>
      <c r="G146" s="1"/>
      <c r="H146" s="1"/>
      <c r="I146" s="1"/>
      <c r="J146" s="1"/>
      <c r="K146" s="1"/>
      <c r="L146" s="1"/>
    </row>
    <row r="147" spans="1:12" x14ac:dyDescent="0.25">
      <c r="A147" s="169"/>
      <c r="B147" s="1074"/>
      <c r="C147" s="1074"/>
      <c r="D147" s="170"/>
      <c r="E147" s="167"/>
      <c r="F147" s="1"/>
      <c r="G147" s="1"/>
      <c r="H147" s="1"/>
      <c r="I147" s="1"/>
      <c r="J147" s="1"/>
      <c r="K147" s="1"/>
      <c r="L147" s="1"/>
    </row>
    <row r="148" spans="1:12" x14ac:dyDescent="0.25">
      <c r="A148" s="169"/>
      <c r="B148" s="1074"/>
      <c r="C148" s="1074"/>
      <c r="D148" s="170"/>
      <c r="E148" s="167"/>
      <c r="F148" s="1"/>
      <c r="G148" s="1"/>
      <c r="H148" s="1"/>
      <c r="I148" s="1"/>
      <c r="J148" s="1"/>
      <c r="K148" s="1"/>
      <c r="L148" s="1"/>
    </row>
    <row r="149" spans="1:12" x14ac:dyDescent="0.25">
      <c r="A149" s="169"/>
      <c r="B149" s="1074"/>
      <c r="C149" s="1074"/>
      <c r="D149" s="170"/>
      <c r="E149" s="167"/>
      <c r="F149" s="1"/>
      <c r="G149" s="1"/>
      <c r="H149" s="1"/>
      <c r="I149" s="1"/>
      <c r="J149" s="1"/>
      <c r="K149" s="1"/>
      <c r="L149" s="1"/>
    </row>
    <row r="150" spans="1:12" x14ac:dyDescent="0.25">
      <c r="A150" s="169"/>
      <c r="B150" s="1074"/>
      <c r="C150" s="1074"/>
      <c r="D150" s="170"/>
      <c r="E150" s="167"/>
      <c r="F150" s="1"/>
      <c r="G150" s="1"/>
      <c r="H150" s="1"/>
      <c r="I150" s="1"/>
      <c r="J150" s="1"/>
      <c r="K150" s="1"/>
      <c r="L150" s="1"/>
    </row>
    <row r="151" spans="1:12" x14ac:dyDescent="0.25">
      <c r="A151" s="169"/>
      <c r="B151" s="1074"/>
      <c r="C151" s="1074"/>
      <c r="D151" s="170"/>
      <c r="E151" s="167"/>
      <c r="F151" s="1"/>
      <c r="G151" s="1"/>
      <c r="H151" s="1"/>
      <c r="I151" s="1"/>
      <c r="J151" s="1"/>
      <c r="K151" s="1"/>
      <c r="L151" s="1"/>
    </row>
    <row r="152" spans="1:12" x14ac:dyDescent="0.25">
      <c r="A152" s="169"/>
      <c r="B152" s="1074"/>
      <c r="C152" s="1074"/>
      <c r="D152" s="170"/>
      <c r="E152" s="167"/>
      <c r="F152" s="1"/>
      <c r="G152" s="1"/>
      <c r="H152" s="1"/>
      <c r="I152" s="1"/>
      <c r="J152" s="1"/>
      <c r="K152" s="1"/>
      <c r="L152" s="1"/>
    </row>
    <row r="153" spans="1:12" x14ac:dyDescent="0.25">
      <c r="A153" s="169"/>
      <c r="B153" s="1074"/>
      <c r="C153" s="1074"/>
      <c r="D153" s="170"/>
      <c r="E153" s="167"/>
      <c r="F153" s="1"/>
      <c r="G153" s="1"/>
      <c r="H153" s="1"/>
      <c r="I153" s="1"/>
      <c r="J153" s="1"/>
      <c r="K153" s="1"/>
      <c r="L153" s="1"/>
    </row>
    <row r="154" spans="1:12" x14ac:dyDescent="0.25">
      <c r="A154" s="169"/>
      <c r="B154" s="1074"/>
      <c r="C154" s="1074"/>
      <c r="D154" s="170"/>
      <c r="E154" s="167"/>
      <c r="F154" s="1"/>
      <c r="G154" s="1"/>
      <c r="H154" s="1"/>
      <c r="I154" s="1"/>
      <c r="J154" s="1"/>
      <c r="K154" s="1"/>
      <c r="L154" s="1"/>
    </row>
    <row r="155" spans="1:12" x14ac:dyDescent="0.25">
      <c r="A155" s="169"/>
      <c r="B155" s="1074"/>
      <c r="C155" s="1074"/>
      <c r="D155" s="170"/>
      <c r="E155" s="167"/>
      <c r="F155" s="1"/>
      <c r="G155" s="1"/>
      <c r="H155" s="1"/>
      <c r="I155" s="1"/>
      <c r="J155" s="1"/>
      <c r="K155" s="1"/>
      <c r="L155" s="1"/>
    </row>
    <row r="156" spans="1:12" x14ac:dyDescent="0.25">
      <c r="A156" s="169"/>
      <c r="B156" s="1074"/>
      <c r="C156" s="1074"/>
      <c r="D156" s="170"/>
      <c r="E156" s="167"/>
      <c r="F156" s="1"/>
      <c r="G156" s="1"/>
      <c r="H156" s="1"/>
      <c r="I156" s="1"/>
      <c r="J156" s="1"/>
      <c r="K156" s="1"/>
      <c r="L156" s="1"/>
    </row>
    <row r="157" spans="1:12" x14ac:dyDescent="0.25">
      <c r="A157" s="169"/>
      <c r="B157" s="1074"/>
      <c r="C157" s="1074"/>
      <c r="D157" s="170"/>
      <c r="E157" s="167"/>
      <c r="F157" s="1"/>
      <c r="G157" s="1"/>
      <c r="H157" s="1"/>
      <c r="I157" s="1"/>
      <c r="J157" s="1"/>
      <c r="K157" s="1"/>
      <c r="L157" s="1"/>
    </row>
    <row r="158" spans="1:12" x14ac:dyDescent="0.25">
      <c r="A158" s="169"/>
      <c r="B158" s="1074"/>
      <c r="C158" s="1074"/>
      <c r="D158" s="170"/>
      <c r="E158" s="167"/>
      <c r="F158" s="1"/>
      <c r="G158" s="1"/>
      <c r="H158" s="1"/>
      <c r="I158" s="1"/>
      <c r="J158" s="1"/>
      <c r="K158" s="1"/>
      <c r="L158" s="1"/>
    </row>
    <row r="159" spans="1:12" x14ac:dyDescent="0.25">
      <c r="A159" s="169"/>
      <c r="B159" s="1074"/>
      <c r="C159" s="1074"/>
      <c r="D159" s="170"/>
      <c r="E159" s="167"/>
      <c r="F159" s="1"/>
      <c r="G159" s="1"/>
      <c r="H159" s="1"/>
      <c r="I159" s="1"/>
      <c r="J159" s="1"/>
      <c r="K159" s="1"/>
      <c r="L159" s="1"/>
    </row>
    <row r="160" spans="1:12" x14ac:dyDescent="0.25">
      <c r="A160" s="169"/>
      <c r="B160" s="1074"/>
      <c r="C160" s="1074"/>
      <c r="D160" s="170"/>
      <c r="E160" s="167"/>
      <c r="F160" s="1"/>
      <c r="G160" s="1"/>
      <c r="H160" s="1"/>
      <c r="I160" s="1"/>
      <c r="J160" s="1"/>
      <c r="K160" s="1"/>
      <c r="L160" s="1"/>
    </row>
    <row r="161" spans="1:12" x14ac:dyDescent="0.25">
      <c r="A161" s="169"/>
      <c r="B161" s="1074"/>
      <c r="C161" s="1074"/>
      <c r="D161" s="170"/>
      <c r="E161" s="167"/>
      <c r="F161" s="1"/>
      <c r="G161" s="1"/>
      <c r="H161" s="1"/>
      <c r="I161" s="1"/>
      <c r="J161" s="1"/>
      <c r="K161" s="1"/>
      <c r="L161" s="1"/>
    </row>
    <row r="162" spans="1:12" x14ac:dyDescent="0.25">
      <c r="A162" s="169"/>
      <c r="B162" s="1074"/>
      <c r="C162" s="1074"/>
      <c r="D162" s="170"/>
      <c r="E162" s="167"/>
      <c r="F162" s="1"/>
      <c r="G162" s="1"/>
      <c r="H162" s="1"/>
      <c r="I162" s="1"/>
      <c r="J162" s="1"/>
      <c r="K162" s="1"/>
      <c r="L162" s="1"/>
    </row>
    <row r="163" spans="1:12" x14ac:dyDescent="0.25">
      <c r="A163" s="169"/>
      <c r="B163" s="1074"/>
      <c r="C163" s="1074"/>
      <c r="D163" s="170"/>
      <c r="E163" s="167"/>
      <c r="F163" s="1"/>
      <c r="G163" s="1"/>
      <c r="H163" s="1"/>
      <c r="I163" s="1"/>
      <c r="J163" s="1"/>
      <c r="K163" s="1"/>
      <c r="L163" s="1"/>
    </row>
    <row r="164" spans="1:12" x14ac:dyDescent="0.25">
      <c r="A164" s="169"/>
      <c r="B164" s="1074"/>
      <c r="C164" s="1074"/>
      <c r="D164" s="170"/>
      <c r="E164" s="167"/>
      <c r="F164" s="1"/>
      <c r="G164" s="1"/>
      <c r="H164" s="1"/>
      <c r="I164" s="1"/>
      <c r="J164" s="1"/>
      <c r="K164" s="1"/>
      <c r="L164" s="1"/>
    </row>
    <row r="165" spans="1:12" x14ac:dyDescent="0.25">
      <c r="A165" s="169"/>
      <c r="B165" s="1074"/>
      <c r="C165" s="1074"/>
      <c r="D165" s="170"/>
      <c r="E165" s="167"/>
      <c r="F165" s="1"/>
      <c r="G165" s="1"/>
      <c r="H165" s="1"/>
      <c r="I165" s="1"/>
      <c r="J165" s="1"/>
      <c r="K165" s="1"/>
      <c r="L165" s="1"/>
    </row>
    <row r="166" spans="1:12" x14ac:dyDescent="0.25">
      <c r="A166" s="169"/>
      <c r="B166" s="1074"/>
      <c r="C166" s="1074"/>
      <c r="D166" s="170"/>
      <c r="E166" s="167"/>
      <c r="F166" s="1"/>
      <c r="G166" s="1"/>
      <c r="H166" s="1"/>
      <c r="I166" s="1"/>
      <c r="J166" s="1"/>
      <c r="K166" s="1"/>
      <c r="L166" s="1"/>
    </row>
    <row r="167" spans="1:12" x14ac:dyDescent="0.25">
      <c r="A167" s="169"/>
      <c r="B167" s="1074"/>
      <c r="C167" s="1074"/>
      <c r="D167" s="170"/>
      <c r="E167" s="167"/>
      <c r="F167" s="1"/>
      <c r="G167" s="1"/>
      <c r="H167" s="1"/>
      <c r="I167" s="1"/>
      <c r="J167" s="1"/>
      <c r="K167" s="1"/>
      <c r="L167" s="1"/>
    </row>
    <row r="168" spans="1:12" x14ac:dyDescent="0.25">
      <c r="A168" s="169"/>
      <c r="B168" s="1074"/>
      <c r="C168" s="1074"/>
      <c r="D168" s="170"/>
      <c r="E168" s="167"/>
      <c r="F168" s="1"/>
      <c r="G168" s="1"/>
      <c r="H168" s="1"/>
      <c r="I168" s="1"/>
      <c r="J168" s="1"/>
      <c r="K168" s="1"/>
      <c r="L168" s="1"/>
    </row>
    <row r="169" spans="1:12" x14ac:dyDescent="0.25">
      <c r="A169" s="169"/>
      <c r="B169" s="1074"/>
      <c r="C169" s="1074"/>
      <c r="D169" s="170"/>
      <c r="E169" s="167"/>
      <c r="F169" s="1"/>
      <c r="G169" s="1"/>
      <c r="H169" s="1"/>
      <c r="I169" s="1"/>
      <c r="J169" s="1"/>
      <c r="K169" s="1"/>
      <c r="L169" s="1"/>
    </row>
    <row r="170" spans="1:12" x14ac:dyDescent="0.25">
      <c r="A170" s="169"/>
      <c r="B170" s="1074"/>
      <c r="C170" s="1074"/>
      <c r="D170" s="170"/>
      <c r="E170" s="167"/>
      <c r="F170" s="1"/>
      <c r="G170" s="1"/>
      <c r="H170" s="1"/>
      <c r="I170" s="1"/>
      <c r="J170" s="1"/>
      <c r="K170" s="1"/>
      <c r="L170" s="1"/>
    </row>
    <row r="171" spans="1:12" x14ac:dyDescent="0.25">
      <c r="A171" s="169"/>
      <c r="B171" s="1074"/>
      <c r="C171" s="1074"/>
      <c r="D171" s="170"/>
      <c r="E171" s="167"/>
      <c r="F171" s="1"/>
      <c r="G171" s="1"/>
      <c r="H171" s="1"/>
      <c r="I171" s="1"/>
      <c r="J171" s="1"/>
      <c r="K171" s="1"/>
      <c r="L171" s="1"/>
    </row>
    <row r="172" spans="1:12" x14ac:dyDescent="0.25">
      <c r="A172" s="169"/>
      <c r="B172" s="1074"/>
      <c r="C172" s="1074"/>
      <c r="D172" s="170"/>
      <c r="E172" s="167"/>
      <c r="F172" s="1"/>
      <c r="G172" s="1"/>
      <c r="H172" s="1"/>
      <c r="I172" s="1"/>
      <c r="J172" s="1"/>
      <c r="K172" s="1"/>
      <c r="L172" s="1"/>
    </row>
    <row r="173" spans="1:12" x14ac:dyDescent="0.25">
      <c r="A173" s="169"/>
      <c r="B173" s="1074"/>
      <c r="C173" s="1074"/>
      <c r="D173" s="170"/>
      <c r="E173" s="167"/>
      <c r="F173" s="1"/>
      <c r="G173" s="1"/>
      <c r="H173" s="1"/>
      <c r="I173" s="1"/>
      <c r="J173" s="1"/>
      <c r="K173" s="1"/>
      <c r="L173" s="1"/>
    </row>
    <row r="174" spans="1:12" x14ac:dyDescent="0.25">
      <c r="A174" s="169"/>
      <c r="B174" s="1074"/>
      <c r="C174" s="1074"/>
      <c r="D174" s="170"/>
      <c r="E174" s="167"/>
      <c r="F174" s="1"/>
      <c r="G174" s="1"/>
      <c r="H174" s="1"/>
      <c r="I174" s="1"/>
      <c r="J174" s="1"/>
      <c r="K174" s="1"/>
      <c r="L174" s="1"/>
    </row>
    <row r="175" spans="1:12" x14ac:dyDescent="0.25">
      <c r="A175" s="169"/>
      <c r="B175" s="1074"/>
      <c r="C175" s="1074"/>
      <c r="D175" s="170"/>
      <c r="E175" s="167"/>
      <c r="F175" s="1"/>
      <c r="G175" s="1"/>
      <c r="H175" s="1"/>
      <c r="I175" s="1"/>
      <c r="J175" s="1"/>
      <c r="K175" s="1"/>
      <c r="L175" s="1"/>
    </row>
    <row r="176" spans="1:12" x14ac:dyDescent="0.25">
      <c r="A176" s="169"/>
      <c r="B176" s="1074"/>
      <c r="C176" s="1074"/>
      <c r="D176" s="170"/>
      <c r="E176" s="167"/>
      <c r="F176" s="1"/>
      <c r="G176" s="1"/>
      <c r="H176" s="1"/>
      <c r="I176" s="1"/>
      <c r="J176" s="1"/>
      <c r="K176" s="1"/>
      <c r="L176" s="1"/>
    </row>
    <row r="177" spans="1:12" x14ac:dyDescent="0.25">
      <c r="A177" s="169"/>
      <c r="B177" s="1074"/>
      <c r="C177" s="1074"/>
      <c r="D177" s="170"/>
      <c r="E177" s="167"/>
      <c r="F177" s="1"/>
      <c r="G177" s="1"/>
      <c r="H177" s="1"/>
      <c r="I177" s="1"/>
      <c r="J177" s="1"/>
      <c r="K177" s="1"/>
      <c r="L177" s="1"/>
    </row>
    <row r="178" spans="1:12" x14ac:dyDescent="0.25">
      <c r="A178" s="169"/>
      <c r="B178" s="1074"/>
      <c r="C178" s="1074"/>
      <c r="D178" s="170"/>
      <c r="E178" s="167"/>
      <c r="F178" s="1"/>
      <c r="G178" s="1"/>
      <c r="H178" s="1"/>
      <c r="I178" s="1"/>
      <c r="J178" s="1"/>
      <c r="K178" s="1"/>
      <c r="L178" s="1"/>
    </row>
    <row r="179" spans="1:12" x14ac:dyDescent="0.25">
      <c r="A179" s="169"/>
      <c r="B179" s="1074"/>
      <c r="C179" s="1074"/>
      <c r="D179" s="170"/>
      <c r="E179" s="16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20" t="s">
        <v>3134</v>
      </c>
      <c r="B1" s="720"/>
      <c r="C1" s="18"/>
      <c r="D1" s="18"/>
      <c r="E1" s="18"/>
      <c r="F1" s="18"/>
      <c r="G1" s="18"/>
    </row>
    <row r="2" spans="1:7" s="263" customFormat="1" ht="15" customHeight="1" x14ac:dyDescent="0.25">
      <c r="A2" s="1113" t="s">
        <v>931</v>
      </c>
      <c r="B2" s="1113"/>
      <c r="C2" s="1113"/>
      <c r="D2" s="1113"/>
      <c r="E2" s="1113"/>
      <c r="F2" s="1113"/>
      <c r="G2" s="1113"/>
    </row>
    <row r="3" spans="1:7" ht="15.75" thickBot="1" x14ac:dyDescent="0.3">
      <c r="A3" s="721"/>
      <c r="B3" s="721"/>
      <c r="C3" s="721"/>
      <c r="D3" s="721"/>
      <c r="E3" s="721"/>
      <c r="F3" s="721"/>
      <c r="G3" s="721"/>
    </row>
    <row r="4" spans="1:7" ht="15" customHeight="1" x14ac:dyDescent="0.25">
      <c r="A4" s="722" t="s">
        <v>925</v>
      </c>
      <c r="B4" s="723"/>
      <c r="C4" s="723"/>
      <c r="D4" s="723"/>
      <c r="E4" s="146"/>
      <c r="F4" s="146"/>
      <c r="G4" s="726" t="s">
        <v>3179</v>
      </c>
    </row>
    <row r="5" spans="1:7" ht="20.100000000000001" customHeight="1" thickBot="1" x14ac:dyDescent="0.3">
      <c r="A5" s="724"/>
      <c r="B5" s="725"/>
      <c r="C5" s="725"/>
      <c r="D5" s="725"/>
      <c r="E5" s="145"/>
      <c r="F5" s="145"/>
      <c r="G5" s="727"/>
    </row>
    <row r="6" spans="1:7" ht="15.75" thickBot="1" x14ac:dyDescent="0.3">
      <c r="A6" s="728" t="str">
        <f>Obsah!A32</f>
        <v>Informace platné k datu</v>
      </c>
      <c r="B6" s="729"/>
      <c r="C6" s="730"/>
      <c r="D6" s="44" t="str">
        <f>Obsah!C32</f>
        <v>(30/06/2015)</v>
      </c>
      <c r="E6" s="220"/>
      <c r="F6" s="220"/>
      <c r="G6" s="219"/>
    </row>
    <row r="7" spans="1:7" s="124" customFormat="1" ht="30" customHeight="1" thickBot="1" x14ac:dyDescent="0.3">
      <c r="A7" s="1111" t="s">
        <v>3195</v>
      </c>
      <c r="B7" s="1112"/>
      <c r="C7" s="1112"/>
      <c r="D7" s="1112"/>
      <c r="E7" s="1112"/>
      <c r="F7" s="1112"/>
      <c r="G7" s="264" t="s">
        <v>74</v>
      </c>
    </row>
    <row r="8" spans="1:7" ht="45" customHeight="1" x14ac:dyDescent="0.25">
      <c r="A8" s="1114" t="s">
        <v>930</v>
      </c>
      <c r="B8" s="1115"/>
      <c r="C8" s="1115"/>
      <c r="D8" s="1115"/>
      <c r="E8" s="1115"/>
      <c r="F8" s="1115"/>
      <c r="G8" s="1116"/>
    </row>
    <row r="9" spans="1:7" ht="30" customHeight="1" x14ac:dyDescent="0.25">
      <c r="A9" s="1105" t="s">
        <v>929</v>
      </c>
      <c r="B9" s="1106"/>
      <c r="C9" s="1106"/>
      <c r="D9" s="1106"/>
      <c r="E9" s="1106"/>
      <c r="F9" s="1106"/>
      <c r="G9" s="1107"/>
    </row>
    <row r="10" spans="1:7" ht="60" customHeight="1" x14ac:dyDescent="0.25">
      <c r="A10" s="1105" t="s">
        <v>3197</v>
      </c>
      <c r="B10" s="1106"/>
      <c r="C10" s="1106"/>
      <c r="D10" s="1106"/>
      <c r="E10" s="1106"/>
      <c r="F10" s="1106"/>
      <c r="G10" s="1107"/>
    </row>
    <row r="11" spans="1:7" ht="45" customHeight="1" x14ac:dyDescent="0.25">
      <c r="A11" s="1105" t="s">
        <v>928</v>
      </c>
      <c r="B11" s="1106"/>
      <c r="C11" s="1106"/>
      <c r="D11" s="1106"/>
      <c r="E11" s="1106"/>
      <c r="F11" s="1106"/>
      <c r="G11" s="1107"/>
    </row>
    <row r="12" spans="1:7" ht="30" customHeight="1" x14ac:dyDescent="0.25">
      <c r="A12" s="1105" t="s">
        <v>927</v>
      </c>
      <c r="B12" s="1106"/>
      <c r="C12" s="1106"/>
      <c r="D12" s="1106"/>
      <c r="E12" s="1106"/>
      <c r="F12" s="1106"/>
      <c r="G12" s="1107"/>
    </row>
    <row r="13" spans="1:7" ht="45" customHeight="1" x14ac:dyDescent="0.25">
      <c r="A13" s="1105" t="s">
        <v>3196</v>
      </c>
      <c r="B13" s="1106"/>
      <c r="C13" s="1106"/>
      <c r="D13" s="1106"/>
      <c r="E13" s="1106"/>
      <c r="F13" s="1106"/>
      <c r="G13" s="1107"/>
    </row>
    <row r="14" spans="1:7" ht="30" customHeight="1" x14ac:dyDescent="0.25">
      <c r="A14" s="1105" t="s">
        <v>3198</v>
      </c>
      <c r="B14" s="1106"/>
      <c r="C14" s="1106"/>
      <c r="D14" s="1106"/>
      <c r="E14" s="1106"/>
      <c r="F14" s="1106"/>
      <c r="G14" s="1107"/>
    </row>
    <row r="15" spans="1:7" ht="15.75" customHeight="1" thickBot="1" x14ac:dyDescent="0.3">
      <c r="A15" s="1108" t="s">
        <v>926</v>
      </c>
      <c r="B15" s="1109"/>
      <c r="C15" s="1109"/>
      <c r="D15" s="1109"/>
      <c r="E15" s="1109"/>
      <c r="F15" s="1109"/>
      <c r="G15" s="111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80" zoomScaleNormal="80" workbookViewId="0">
      <selection activeCell="H27" sqref="H27"/>
    </sheetView>
  </sheetViews>
  <sheetFormatPr defaultRowHeight="15" x14ac:dyDescent="0.25"/>
  <cols>
    <col min="1" max="1" width="45.7109375" customWidth="1"/>
    <col min="2" max="2" width="50.42578125" customWidth="1"/>
    <col min="3" max="7" width="30.7109375" customWidth="1"/>
  </cols>
  <sheetData>
    <row r="1" spans="1:7" x14ac:dyDescent="0.25">
      <c r="A1" s="720" t="s">
        <v>3133</v>
      </c>
      <c r="B1" s="720"/>
      <c r="C1" s="18"/>
      <c r="D1" s="18"/>
      <c r="E1" s="258"/>
      <c r="F1" s="258"/>
      <c r="G1" s="258"/>
    </row>
    <row r="2" spans="1:7" x14ac:dyDescent="0.25">
      <c r="A2" s="20" t="s">
        <v>3199</v>
      </c>
      <c r="B2" s="20"/>
      <c r="C2" s="18"/>
      <c r="D2" s="18"/>
      <c r="E2" s="258"/>
      <c r="F2" s="258"/>
      <c r="G2" s="258"/>
    </row>
    <row r="3" spans="1:7" ht="15.75" thickBot="1" x14ac:dyDescent="0.3">
      <c r="A3" s="846"/>
      <c r="B3" s="846"/>
      <c r="C3" s="846"/>
      <c r="D3" s="846"/>
    </row>
    <row r="4" spans="1:7" ht="15" customHeight="1" x14ac:dyDescent="0.25">
      <c r="A4" s="722" t="s">
        <v>925</v>
      </c>
      <c r="B4" s="723"/>
      <c r="C4" s="723"/>
      <c r="D4" s="146"/>
      <c r="E4" s="146"/>
      <c r="F4" s="146"/>
      <c r="G4" s="726" t="s">
        <v>3179</v>
      </c>
    </row>
    <row r="5" spans="1:7" ht="19.5" customHeight="1" thickBot="1" x14ac:dyDescent="0.3">
      <c r="A5" s="724"/>
      <c r="B5" s="725"/>
      <c r="C5" s="725"/>
      <c r="D5" s="145"/>
      <c r="E5" s="145"/>
      <c r="F5" s="145"/>
      <c r="G5" s="727"/>
    </row>
    <row r="6" spans="1:7" ht="15.75" thickBot="1" x14ac:dyDescent="0.3">
      <c r="A6" s="805" t="str">
        <f>Obsah!A32</f>
        <v>Informace platné k datu</v>
      </c>
      <c r="B6" s="916"/>
      <c r="C6" s="421" t="str">
        <f>Obsah!C32</f>
        <v>(30/06/2015)</v>
      </c>
      <c r="D6" s="430"/>
      <c r="E6" s="430"/>
      <c r="F6" s="430"/>
      <c r="G6" s="61"/>
    </row>
    <row r="7" spans="1:7" s="231" customFormat="1" ht="30" customHeight="1" thickBot="1" x14ac:dyDescent="0.3">
      <c r="A7" s="1129" t="s">
        <v>3200</v>
      </c>
      <c r="B7" s="1130"/>
      <c r="C7" s="1130"/>
      <c r="D7" s="1130"/>
      <c r="E7" s="1130"/>
      <c r="F7" s="1131"/>
      <c r="G7" s="278" t="s">
        <v>71</v>
      </c>
    </row>
    <row r="8" spans="1:7" s="231" customFormat="1" ht="30" customHeight="1" x14ac:dyDescent="0.25">
      <c r="A8" s="1124" t="s">
        <v>3204</v>
      </c>
      <c r="B8" s="1127"/>
      <c r="C8" s="431" t="s">
        <v>113</v>
      </c>
      <c r="D8" s="431" t="s">
        <v>112</v>
      </c>
      <c r="E8" s="431" t="s">
        <v>111</v>
      </c>
      <c r="F8" s="431" t="s">
        <v>110</v>
      </c>
      <c r="G8" s="432"/>
    </row>
    <row r="9" spans="1:7" s="231" customFormat="1" ht="30" customHeight="1" x14ac:dyDescent="0.25">
      <c r="A9" s="1125"/>
      <c r="B9" s="1128"/>
      <c r="C9" s="429" t="s">
        <v>109</v>
      </c>
      <c r="D9" s="429" t="s">
        <v>109</v>
      </c>
      <c r="E9" s="429" t="s">
        <v>109</v>
      </c>
      <c r="F9" s="429" t="s">
        <v>109</v>
      </c>
      <c r="G9" s="433"/>
    </row>
    <row r="10" spans="1:7" ht="30" customHeight="1" x14ac:dyDescent="0.25">
      <c r="A10" s="1125"/>
      <c r="B10" s="427" t="s">
        <v>938</v>
      </c>
      <c r="C10" s="426"/>
      <c r="D10" s="426"/>
      <c r="E10" s="426"/>
      <c r="F10" s="426"/>
      <c r="G10" s="1121" t="s">
        <v>3207</v>
      </c>
    </row>
    <row r="11" spans="1:7" ht="30" customHeight="1" x14ac:dyDescent="0.25">
      <c r="A11" s="1125"/>
      <c r="B11" s="428" t="s">
        <v>959</v>
      </c>
      <c r="C11" s="223"/>
      <c r="D11" s="223"/>
      <c r="E11" s="223"/>
      <c r="F11" s="223"/>
      <c r="G11" s="1121"/>
    </row>
    <row r="12" spans="1:7" x14ac:dyDescent="0.25">
      <c r="A12" s="1125"/>
      <c r="B12" s="428" t="s">
        <v>958</v>
      </c>
      <c r="C12" s="223"/>
      <c r="D12" s="223"/>
      <c r="E12" s="223"/>
      <c r="F12" s="223"/>
      <c r="G12" s="1121"/>
    </row>
    <row r="13" spans="1:7" x14ac:dyDescent="0.25">
      <c r="A13" s="1125"/>
      <c r="B13" s="428" t="s">
        <v>957</v>
      </c>
      <c r="C13" s="223"/>
      <c r="D13" s="223"/>
      <c r="E13" s="223"/>
      <c r="F13" s="223"/>
      <c r="G13" s="1121"/>
    </row>
    <row r="14" spans="1:7" x14ac:dyDescent="0.25">
      <c r="A14" s="1125"/>
      <c r="B14" s="428" t="s">
        <v>956</v>
      </c>
      <c r="C14" s="223"/>
      <c r="D14" s="223"/>
      <c r="E14" s="223"/>
      <c r="F14" s="223"/>
      <c r="G14" s="1121"/>
    </row>
    <row r="15" spans="1:7" x14ac:dyDescent="0.25">
      <c r="A15" s="1125"/>
      <c r="B15" s="428" t="s">
        <v>937</v>
      </c>
      <c r="C15" s="223"/>
      <c r="D15" s="223"/>
      <c r="E15" s="223"/>
      <c r="F15" s="223"/>
      <c r="G15" s="1121"/>
    </row>
    <row r="16" spans="1:7" x14ac:dyDescent="0.25">
      <c r="A16" s="1125"/>
      <c r="B16" s="428" t="s">
        <v>936</v>
      </c>
      <c r="C16" s="223"/>
      <c r="D16" s="223"/>
      <c r="E16" s="223"/>
      <c r="F16" s="223"/>
      <c r="G16" s="1121"/>
    </row>
    <row r="17" spans="1:7" x14ac:dyDescent="0.25">
      <c r="A17" s="1125"/>
      <c r="B17" s="428" t="s">
        <v>935</v>
      </c>
      <c r="C17" s="223"/>
      <c r="D17" s="223"/>
      <c r="E17" s="223"/>
      <c r="F17" s="223"/>
      <c r="G17" s="1121"/>
    </row>
    <row r="18" spans="1:7" x14ac:dyDescent="0.25">
      <c r="A18" s="1125"/>
      <c r="B18" s="428" t="s">
        <v>955</v>
      </c>
      <c r="C18" s="223"/>
      <c r="D18" s="223"/>
      <c r="E18" s="223"/>
      <c r="F18" s="223"/>
      <c r="G18" s="1121"/>
    </row>
    <row r="19" spans="1:7" x14ac:dyDescent="0.25">
      <c r="A19" s="1125"/>
      <c r="B19" s="428" t="s">
        <v>954</v>
      </c>
      <c r="C19" s="223"/>
      <c r="D19" s="223"/>
      <c r="E19" s="223"/>
      <c r="F19" s="223"/>
      <c r="G19" s="1121"/>
    </row>
    <row r="20" spans="1:7" x14ac:dyDescent="0.25">
      <c r="A20" s="1125"/>
      <c r="B20" s="428" t="s">
        <v>953</v>
      </c>
      <c r="C20" s="223"/>
      <c r="D20" s="223"/>
      <c r="E20" s="223"/>
      <c r="F20" s="223"/>
      <c r="G20" s="1121"/>
    </row>
    <row r="21" spans="1:7" x14ac:dyDescent="0.25">
      <c r="A21" s="1125"/>
      <c r="B21" s="428" t="s">
        <v>952</v>
      </c>
      <c r="C21" s="223"/>
      <c r="D21" s="223"/>
      <c r="E21" s="223"/>
      <c r="F21" s="223"/>
      <c r="G21" s="1121"/>
    </row>
    <row r="22" spans="1:7" x14ac:dyDescent="0.25">
      <c r="A22" s="1125"/>
      <c r="B22" s="428" t="s">
        <v>933</v>
      </c>
      <c r="C22" s="223"/>
      <c r="D22" s="223"/>
      <c r="E22" s="223"/>
      <c r="F22" s="223"/>
      <c r="G22" s="1121"/>
    </row>
    <row r="23" spans="1:7" ht="25.5" x14ac:dyDescent="0.25">
      <c r="A23" s="1125"/>
      <c r="B23" s="428" t="s">
        <v>951</v>
      </c>
      <c r="C23" s="223"/>
      <c r="D23" s="223"/>
      <c r="E23" s="223"/>
      <c r="F23" s="223"/>
      <c r="G23" s="1121"/>
    </row>
    <row r="24" spans="1:7" ht="25.5" x14ac:dyDescent="0.25">
      <c r="A24" s="1125"/>
      <c r="B24" s="428" t="s">
        <v>950</v>
      </c>
      <c r="C24" s="223"/>
      <c r="D24" s="223"/>
      <c r="E24" s="223"/>
      <c r="F24" s="223"/>
      <c r="G24" s="1121"/>
    </row>
    <row r="25" spans="1:7" x14ac:dyDescent="0.25">
      <c r="A25" s="1125"/>
      <c r="B25" s="428" t="s">
        <v>934</v>
      </c>
      <c r="C25" s="223"/>
      <c r="D25" s="223"/>
      <c r="E25" s="223"/>
      <c r="F25" s="223"/>
      <c r="G25" s="1121"/>
    </row>
    <row r="26" spans="1:7" ht="15.75" thickBot="1" x14ac:dyDescent="0.3">
      <c r="A26" s="1126"/>
      <c r="B26" s="434" t="s">
        <v>949</v>
      </c>
      <c r="C26" s="221"/>
      <c r="D26" s="221"/>
      <c r="E26" s="221"/>
      <c r="F26" s="221"/>
      <c r="G26" s="1122"/>
    </row>
    <row r="27" spans="1:7" x14ac:dyDescent="0.25">
      <c r="A27" s="1117" t="s">
        <v>3153</v>
      </c>
      <c r="B27" s="230" t="s">
        <v>948</v>
      </c>
      <c r="C27" s="225"/>
      <c r="D27" s="397"/>
      <c r="E27" s="397"/>
      <c r="F27" s="397"/>
      <c r="G27" s="1120" t="s">
        <v>3206</v>
      </c>
    </row>
    <row r="28" spans="1:7" ht="35.1" customHeight="1" x14ac:dyDescent="0.25">
      <c r="A28" s="1118"/>
      <c r="B28" s="229" t="s">
        <v>3201</v>
      </c>
      <c r="C28" s="223"/>
      <c r="D28" s="223"/>
      <c r="E28" s="223"/>
      <c r="F28" s="223"/>
      <c r="G28" s="1121"/>
    </row>
    <row r="29" spans="1:7" x14ac:dyDescent="0.25">
      <c r="A29" s="1118"/>
      <c r="B29" s="229" t="s">
        <v>946</v>
      </c>
      <c r="C29" s="223"/>
      <c r="D29" s="223"/>
      <c r="E29" s="223"/>
      <c r="F29" s="223"/>
      <c r="G29" s="1121"/>
    </row>
    <row r="30" spans="1:7" x14ac:dyDescent="0.25">
      <c r="A30" s="1118"/>
      <c r="B30" s="229" t="s">
        <v>945</v>
      </c>
      <c r="C30" s="223"/>
      <c r="D30" s="223"/>
      <c r="E30" s="223"/>
      <c r="F30" s="223"/>
      <c r="G30" s="1121"/>
    </row>
    <row r="31" spans="1:7" ht="15.75" thickBot="1" x14ac:dyDescent="0.3">
      <c r="A31" s="1123"/>
      <c r="B31" s="228" t="s">
        <v>944</v>
      </c>
      <c r="C31" s="227"/>
      <c r="D31" s="227"/>
      <c r="E31" s="227"/>
      <c r="F31" s="227"/>
      <c r="G31" s="1121"/>
    </row>
    <row r="32" spans="1:7" ht="25.5" x14ac:dyDescent="0.25">
      <c r="A32" s="1124" t="s">
        <v>3205</v>
      </c>
      <c r="B32" s="425" t="s">
        <v>3202</v>
      </c>
      <c r="C32" s="425"/>
      <c r="D32" s="425"/>
      <c r="E32" s="425"/>
      <c r="F32" s="425"/>
      <c r="G32" s="1120" t="s">
        <v>3208</v>
      </c>
    </row>
    <row r="33" spans="1:7" ht="25.5" x14ac:dyDescent="0.25">
      <c r="A33" s="1125"/>
      <c r="B33" s="227" t="s">
        <v>941</v>
      </c>
      <c r="C33" s="227"/>
      <c r="D33" s="227"/>
      <c r="E33" s="227"/>
      <c r="F33" s="227"/>
      <c r="G33" s="1121"/>
    </row>
    <row r="34" spans="1:7" ht="30" customHeight="1" thickBot="1" x14ac:dyDescent="0.3">
      <c r="A34" s="1126"/>
      <c r="B34" s="221" t="s">
        <v>3203</v>
      </c>
      <c r="C34" s="221"/>
      <c r="D34" s="221"/>
      <c r="E34" s="221"/>
      <c r="F34" s="221"/>
      <c r="G34" s="1122"/>
    </row>
    <row r="35" spans="1:7" ht="30" customHeight="1" x14ac:dyDescent="0.25">
      <c r="A35" s="1117" t="s">
        <v>939</v>
      </c>
      <c r="B35" s="226" t="s">
        <v>938</v>
      </c>
      <c r="C35" s="397"/>
      <c r="D35" s="397"/>
      <c r="E35" s="397"/>
      <c r="F35" s="397"/>
      <c r="G35" s="1120" t="s">
        <v>3209</v>
      </c>
    </row>
    <row r="36" spans="1:7" x14ac:dyDescent="0.25">
      <c r="A36" s="1118"/>
      <c r="B36" s="224" t="s">
        <v>937</v>
      </c>
      <c r="C36" s="223"/>
      <c r="D36" s="223"/>
      <c r="E36" s="223"/>
      <c r="F36" s="223"/>
      <c r="G36" s="1121"/>
    </row>
    <row r="37" spans="1:7" x14ac:dyDescent="0.25">
      <c r="A37" s="1118"/>
      <c r="B37" s="224" t="s">
        <v>936</v>
      </c>
      <c r="C37" s="223"/>
      <c r="D37" s="223"/>
      <c r="E37" s="223"/>
      <c r="F37" s="223"/>
      <c r="G37" s="1121"/>
    </row>
    <row r="38" spans="1:7" x14ac:dyDescent="0.25">
      <c r="A38" s="1118"/>
      <c r="B38" s="224" t="s">
        <v>935</v>
      </c>
      <c r="C38" s="223"/>
      <c r="D38" s="223"/>
      <c r="E38" s="223"/>
      <c r="F38" s="223"/>
      <c r="G38" s="1121"/>
    </row>
    <row r="39" spans="1:7" x14ac:dyDescent="0.25">
      <c r="A39" s="1118"/>
      <c r="B39" s="224" t="s">
        <v>934</v>
      </c>
      <c r="C39" s="223"/>
      <c r="D39" s="223"/>
      <c r="E39" s="223"/>
      <c r="F39" s="223"/>
      <c r="G39" s="1121"/>
    </row>
    <row r="40" spans="1:7" x14ac:dyDescent="0.25">
      <c r="A40" s="1118"/>
      <c r="B40" s="224" t="s">
        <v>933</v>
      </c>
      <c r="C40" s="223"/>
      <c r="D40" s="223"/>
      <c r="E40" s="223"/>
      <c r="F40" s="223"/>
      <c r="G40" s="1121"/>
    </row>
    <row r="41" spans="1:7" ht="15.75" thickBot="1" x14ac:dyDescent="0.3">
      <c r="A41" s="1119"/>
      <c r="B41" s="222" t="s">
        <v>932</v>
      </c>
      <c r="C41" s="221"/>
      <c r="D41" s="221"/>
      <c r="E41" s="221"/>
      <c r="F41" s="221"/>
      <c r="G41" s="1122"/>
    </row>
    <row r="42" spans="1:7" x14ac:dyDescent="0.25">
      <c r="A42" s="440"/>
      <c r="B42" s="440"/>
      <c r="C42" s="440"/>
      <c r="D42" s="440"/>
      <c r="E42" s="440"/>
      <c r="F42" s="440"/>
      <c r="G42" s="440"/>
    </row>
    <row r="43" spans="1:7" x14ac:dyDescent="0.25">
      <c r="A43" s="440"/>
      <c r="B43" s="440"/>
      <c r="C43" s="440"/>
      <c r="D43" s="440"/>
      <c r="E43" s="440"/>
      <c r="F43" s="440"/>
      <c r="G43" s="440"/>
    </row>
    <row r="44" spans="1:7" x14ac:dyDescent="0.25">
      <c r="A44" s="440"/>
      <c r="B44" s="440"/>
      <c r="C44" s="440"/>
      <c r="D44" s="440"/>
      <c r="E44" s="440"/>
      <c r="F44" s="440"/>
      <c r="G44" s="440"/>
    </row>
    <row r="45" spans="1:7" x14ac:dyDescent="0.25">
      <c r="A45" s="440"/>
      <c r="B45" s="440"/>
      <c r="C45" s="440"/>
      <c r="D45" s="440"/>
      <c r="E45" s="440"/>
      <c r="F45" s="440"/>
      <c r="G45" s="440"/>
    </row>
    <row r="46" spans="1:7" x14ac:dyDescent="0.25">
      <c r="A46" s="440"/>
      <c r="B46" s="440"/>
      <c r="C46" s="440"/>
      <c r="D46" s="440"/>
      <c r="E46" s="440"/>
      <c r="F46" s="440"/>
      <c r="G46" s="440"/>
    </row>
    <row r="47" spans="1:7" x14ac:dyDescent="0.25">
      <c r="A47" s="440"/>
      <c r="B47" s="440"/>
      <c r="C47" s="440"/>
      <c r="D47" s="440"/>
      <c r="E47" s="440"/>
      <c r="F47" s="440"/>
      <c r="G47" s="440"/>
    </row>
    <row r="48" spans="1:7" x14ac:dyDescent="0.25">
      <c r="A48" s="440"/>
      <c r="B48" s="440"/>
      <c r="C48" s="440"/>
      <c r="D48" s="440"/>
      <c r="E48" s="440"/>
      <c r="F48" s="440"/>
      <c r="G48" s="440"/>
    </row>
    <row r="49" spans="1:7" x14ac:dyDescent="0.25">
      <c r="A49" s="440"/>
      <c r="B49" s="440"/>
      <c r="C49" s="440"/>
      <c r="D49" s="440"/>
      <c r="E49" s="440"/>
      <c r="F49" s="440"/>
      <c r="G49" s="440"/>
    </row>
    <row r="50" spans="1:7" x14ac:dyDescent="0.25">
      <c r="A50" s="440"/>
      <c r="B50" s="440"/>
      <c r="C50" s="440"/>
      <c r="D50" s="440"/>
      <c r="E50" s="440"/>
      <c r="F50" s="440"/>
      <c r="G50" s="440"/>
    </row>
    <row r="51" spans="1:7" x14ac:dyDescent="0.25">
      <c r="A51" s="440"/>
      <c r="B51" s="440"/>
      <c r="C51" s="440"/>
      <c r="D51" s="440"/>
      <c r="E51" s="440"/>
      <c r="F51" s="440"/>
      <c r="G51" s="440"/>
    </row>
    <row r="52" spans="1:7" x14ac:dyDescent="0.25">
      <c r="A52" s="440"/>
      <c r="B52" s="440"/>
      <c r="C52" s="440"/>
      <c r="D52" s="440"/>
      <c r="E52" s="440"/>
      <c r="F52" s="440"/>
      <c r="G52" s="440"/>
    </row>
    <row r="53" spans="1:7" x14ac:dyDescent="0.25">
      <c r="A53" s="440"/>
      <c r="B53" s="440"/>
      <c r="C53" s="440"/>
      <c r="D53" s="440"/>
      <c r="E53" s="440"/>
      <c r="F53" s="440"/>
      <c r="G53" s="440"/>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election activeCell="A17" sqref="A17"/>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9" t="s">
        <v>3132</v>
      </c>
      <c r="B1" s="88"/>
      <c r="C1" s="88"/>
      <c r="D1" s="88"/>
      <c r="E1" s="88"/>
      <c r="F1" s="88"/>
      <c r="G1" s="88"/>
      <c r="H1" s="88"/>
      <c r="I1" s="88"/>
      <c r="J1" s="87"/>
    </row>
    <row r="2" spans="1:21" ht="15.75" thickBot="1" x14ac:dyDescent="0.3">
      <c r="A2" s="86" t="s">
        <v>878</v>
      </c>
      <c r="B2" s="85"/>
      <c r="C2" s="85"/>
      <c r="D2" s="85"/>
      <c r="E2" s="85"/>
      <c r="F2" s="85"/>
      <c r="G2" s="85"/>
      <c r="H2" s="85"/>
      <c r="I2" s="85"/>
      <c r="J2" s="84"/>
    </row>
    <row r="3" spans="1:21" ht="15.75" thickBot="1" x14ac:dyDescent="0.3">
      <c r="A3" s="1132"/>
      <c r="B3" s="1132"/>
      <c r="C3" s="1132"/>
      <c r="D3" s="1132"/>
      <c r="E3" s="1132"/>
      <c r="F3" s="1132"/>
      <c r="G3" s="1132"/>
      <c r="H3" s="1132"/>
      <c r="I3" s="1132"/>
      <c r="J3" s="1132"/>
    </row>
    <row r="4" spans="1:21" ht="15" customHeight="1" x14ac:dyDescent="0.25">
      <c r="A4" s="722" t="s">
        <v>878</v>
      </c>
      <c r="B4" s="723"/>
      <c r="C4" s="723"/>
      <c r="D4" s="723"/>
      <c r="E4" s="723"/>
      <c r="F4" s="723"/>
      <c r="G4" s="723"/>
      <c r="H4" s="723"/>
      <c r="I4" s="811"/>
      <c r="J4" s="726" t="s">
        <v>3179</v>
      </c>
    </row>
    <row r="5" spans="1:21" ht="20.100000000000001" customHeight="1" x14ac:dyDescent="0.25">
      <c r="A5" s="793"/>
      <c r="B5" s="794"/>
      <c r="C5" s="794"/>
      <c r="D5" s="794"/>
      <c r="E5" s="794"/>
      <c r="F5" s="794"/>
      <c r="G5" s="794"/>
      <c r="H5" s="794"/>
      <c r="I5" s="812"/>
      <c r="J5" s="1133"/>
    </row>
    <row r="6" spans="1:21" ht="20.100000000000001" customHeight="1" thickBot="1" x14ac:dyDescent="0.3">
      <c r="A6" s="724"/>
      <c r="B6" s="725"/>
      <c r="C6" s="725"/>
      <c r="D6" s="725"/>
      <c r="E6" s="725"/>
      <c r="F6" s="725"/>
      <c r="G6" s="725"/>
      <c r="H6" s="725"/>
      <c r="I6" s="1141"/>
      <c r="J6" s="727"/>
    </row>
    <row r="7" spans="1:21" ht="15.75" thickBot="1" x14ac:dyDescent="0.3">
      <c r="A7" s="285" t="str">
        <f>Obsah!A32</f>
        <v>Informace platné k datu</v>
      </c>
      <c r="B7" s="114"/>
      <c r="C7" s="187" t="str">
        <f>Obsah!C32</f>
        <v>(30/06/2015)</v>
      </c>
      <c r="D7" s="111"/>
      <c r="E7" s="111"/>
      <c r="F7" s="111"/>
      <c r="G7" s="111"/>
      <c r="H7" s="111"/>
      <c r="I7" s="111"/>
      <c r="J7" s="235"/>
    </row>
    <row r="8" spans="1:21" ht="15" customHeight="1" x14ac:dyDescent="0.25">
      <c r="A8" s="939" t="s">
        <v>1013</v>
      </c>
      <c r="B8" s="1135" t="s">
        <v>113</v>
      </c>
      <c r="C8" s="1136"/>
      <c r="D8" s="852" t="s">
        <v>112</v>
      </c>
      <c r="E8" s="1137"/>
      <c r="F8" s="856" t="s">
        <v>111</v>
      </c>
      <c r="G8" s="855"/>
      <c r="H8" s="856" t="s">
        <v>110</v>
      </c>
      <c r="I8" s="1134"/>
      <c r="J8" s="859" t="s">
        <v>960</v>
      </c>
    </row>
    <row r="9" spans="1:21" ht="45" customHeight="1" thickBot="1" x14ac:dyDescent="0.3">
      <c r="A9" s="1138"/>
      <c r="B9" s="894" t="s">
        <v>109</v>
      </c>
      <c r="C9" s="1140"/>
      <c r="D9" s="894" t="s">
        <v>109</v>
      </c>
      <c r="E9" s="896"/>
      <c r="F9" s="894" t="s">
        <v>109</v>
      </c>
      <c r="G9" s="1140"/>
      <c r="H9" s="894" t="s">
        <v>109</v>
      </c>
      <c r="I9" s="895"/>
      <c r="J9" s="860"/>
      <c r="K9" s="2"/>
      <c r="L9" s="2"/>
      <c r="M9" s="2"/>
      <c r="N9" s="2"/>
      <c r="O9" s="2"/>
      <c r="P9" s="2"/>
      <c r="Q9" s="2"/>
      <c r="R9" s="2"/>
      <c r="S9" s="2"/>
      <c r="T9" s="2"/>
    </row>
    <row r="10" spans="1:21" ht="30" customHeight="1" thickBot="1" x14ac:dyDescent="0.3">
      <c r="A10" s="1139"/>
      <c r="B10" s="82" t="s">
        <v>120</v>
      </c>
      <c r="C10" s="80" t="s">
        <v>119</v>
      </c>
      <c r="D10" s="78" t="s">
        <v>120</v>
      </c>
      <c r="E10" s="79" t="s">
        <v>119</v>
      </c>
      <c r="F10" s="283" t="s">
        <v>120</v>
      </c>
      <c r="G10" s="284" t="s">
        <v>119</v>
      </c>
      <c r="H10" s="283" t="s">
        <v>120</v>
      </c>
      <c r="I10" s="304" t="s">
        <v>119</v>
      </c>
      <c r="J10" s="861"/>
      <c r="K10" s="234"/>
      <c r="L10" s="234"/>
      <c r="M10" s="234"/>
      <c r="N10" s="234"/>
      <c r="O10" s="234"/>
      <c r="P10" s="234"/>
      <c r="Q10" s="234"/>
      <c r="R10" s="234"/>
      <c r="S10" s="234"/>
      <c r="T10" s="234"/>
      <c r="U10" s="234"/>
    </row>
    <row r="11" spans="1:21" x14ac:dyDescent="0.25">
      <c r="A11" s="72" t="s">
        <v>118</v>
      </c>
      <c r="B11" s="75"/>
      <c r="C11" s="76"/>
      <c r="D11" s="74"/>
      <c r="E11" s="77"/>
      <c r="F11" s="75"/>
      <c r="G11" s="76"/>
      <c r="H11" s="75"/>
      <c r="I11" s="305"/>
      <c r="J11" s="861"/>
      <c r="K11" s="234"/>
      <c r="L11" s="234"/>
      <c r="M11" s="234"/>
      <c r="N11" s="234"/>
      <c r="O11" s="234"/>
      <c r="P11" s="234"/>
      <c r="Q11" s="234"/>
      <c r="R11" s="234"/>
      <c r="S11" s="234"/>
      <c r="T11" s="234"/>
      <c r="U11" s="234"/>
    </row>
    <row r="12" spans="1:21" x14ac:dyDescent="0.25">
      <c r="A12" s="72" t="s">
        <v>117</v>
      </c>
      <c r="B12" s="70"/>
      <c r="C12" s="68"/>
      <c r="D12" s="69"/>
      <c r="E12" s="71"/>
      <c r="F12" s="70"/>
      <c r="G12" s="68"/>
      <c r="H12" s="70"/>
      <c r="I12" s="69"/>
      <c r="J12" s="861"/>
      <c r="K12" s="234"/>
      <c r="L12" s="234"/>
      <c r="M12" s="234"/>
      <c r="N12" s="234"/>
      <c r="O12" s="234"/>
      <c r="P12" s="234"/>
      <c r="Q12" s="234"/>
      <c r="R12" s="234"/>
      <c r="S12" s="234"/>
      <c r="T12" s="234"/>
      <c r="U12" s="234"/>
    </row>
    <row r="13" spans="1:21" x14ac:dyDescent="0.25">
      <c r="A13" s="72" t="s">
        <v>116</v>
      </c>
      <c r="B13" s="70"/>
      <c r="C13" s="68"/>
      <c r="D13" s="69"/>
      <c r="E13" s="71"/>
      <c r="F13" s="70"/>
      <c r="G13" s="68"/>
      <c r="H13" s="70"/>
      <c r="I13" s="69"/>
      <c r="J13" s="861"/>
      <c r="K13" s="234"/>
      <c r="L13" s="234"/>
      <c r="M13" s="234"/>
      <c r="N13" s="234"/>
      <c r="O13" s="234"/>
      <c r="P13" s="234"/>
      <c r="Q13" s="234"/>
      <c r="R13" s="234"/>
      <c r="S13" s="234"/>
      <c r="T13" s="234"/>
      <c r="U13" s="234"/>
    </row>
    <row r="14" spans="1:21" ht="15" customHeight="1" thickBot="1" x14ac:dyDescent="0.3">
      <c r="A14" s="67" t="s">
        <v>115</v>
      </c>
      <c r="B14" s="65"/>
      <c r="C14" s="63"/>
      <c r="D14" s="64"/>
      <c r="E14" s="66"/>
      <c r="F14" s="65"/>
      <c r="G14" s="63"/>
      <c r="H14" s="65"/>
      <c r="I14" s="64"/>
      <c r="J14" s="862"/>
      <c r="K14" s="234"/>
      <c r="L14" s="234"/>
      <c r="M14" s="234"/>
      <c r="N14" s="234"/>
      <c r="O14" s="234"/>
      <c r="P14" s="234"/>
      <c r="Q14" s="234"/>
      <c r="R14" s="234"/>
      <c r="S14" s="234"/>
      <c r="T14" s="234"/>
      <c r="U14" s="234"/>
    </row>
    <row r="15" spans="1:21" ht="15" customHeight="1" x14ac:dyDescent="0.25">
      <c r="A15" s="233"/>
      <c r="B15" s="233"/>
      <c r="C15" s="233"/>
      <c r="D15" s="233"/>
      <c r="E15" s="233"/>
      <c r="F15" s="233"/>
      <c r="G15" s="233"/>
      <c r="H15" s="233"/>
      <c r="I15" s="233"/>
      <c r="J15" s="232"/>
      <c r="K15" s="234"/>
      <c r="L15" s="234"/>
      <c r="M15" s="234"/>
      <c r="N15" s="234"/>
      <c r="O15" s="234"/>
      <c r="P15" s="234"/>
      <c r="Q15" s="234"/>
      <c r="R15" s="234"/>
      <c r="S15" s="234"/>
      <c r="T15" s="234"/>
      <c r="U15" s="234"/>
    </row>
    <row r="16" spans="1:21" ht="12" customHeight="1" x14ac:dyDescent="0.25">
      <c r="A16" s="233"/>
      <c r="B16" s="233"/>
      <c r="C16" s="233"/>
      <c r="D16" s="233"/>
      <c r="E16" s="233"/>
      <c r="F16" s="233"/>
      <c r="G16" s="233"/>
      <c r="H16" s="233"/>
      <c r="I16" s="233"/>
      <c r="J16" s="232"/>
      <c r="K16" s="234"/>
      <c r="L16" s="234"/>
      <c r="M16" s="234"/>
      <c r="N16" s="234"/>
      <c r="O16" s="234"/>
      <c r="P16" s="234"/>
      <c r="Q16" s="234"/>
      <c r="R16" s="234"/>
      <c r="S16" s="234"/>
      <c r="T16" s="234"/>
      <c r="U16" s="234"/>
    </row>
    <row r="17" spans="1:21" ht="15" customHeight="1" x14ac:dyDescent="0.25">
      <c r="A17" s="233"/>
      <c r="B17" s="233"/>
      <c r="C17" s="233"/>
      <c r="D17" s="233"/>
      <c r="E17" s="233"/>
      <c r="F17" s="233"/>
      <c r="G17" s="233"/>
      <c r="H17" s="233"/>
      <c r="I17" s="233"/>
      <c r="J17" s="232"/>
      <c r="K17" s="234"/>
      <c r="L17" s="234"/>
      <c r="M17" s="234"/>
      <c r="N17" s="234"/>
      <c r="O17" s="234"/>
      <c r="P17" s="234"/>
      <c r="Q17" s="234"/>
      <c r="R17" s="234"/>
      <c r="S17" s="234"/>
      <c r="T17" s="234"/>
      <c r="U17" s="234"/>
    </row>
    <row r="18" spans="1:21" ht="15" customHeight="1" x14ac:dyDescent="0.25">
      <c r="A18" s="233"/>
      <c r="B18" s="233"/>
      <c r="C18" s="233"/>
      <c r="D18" s="233"/>
      <c r="E18" s="233"/>
      <c r="F18" s="233"/>
      <c r="G18" s="233"/>
      <c r="H18" s="233"/>
      <c r="I18" s="233"/>
      <c r="J18" s="232"/>
      <c r="K18" s="234"/>
      <c r="L18" s="234"/>
      <c r="M18" s="234"/>
      <c r="N18" s="234"/>
      <c r="O18" s="234"/>
      <c r="P18" s="234"/>
      <c r="Q18" s="234"/>
      <c r="R18" s="234"/>
      <c r="S18" s="234"/>
      <c r="T18" s="234"/>
      <c r="U18" s="234"/>
    </row>
    <row r="19" spans="1:21" ht="15" customHeight="1" x14ac:dyDescent="0.25">
      <c r="A19" s="233"/>
      <c r="B19" s="233"/>
      <c r="C19" s="233"/>
      <c r="D19" s="233"/>
      <c r="E19" s="233"/>
      <c r="F19" s="233"/>
      <c r="G19" s="233"/>
      <c r="H19" s="233"/>
      <c r="I19" s="233"/>
      <c r="J19" s="232"/>
      <c r="K19" s="2"/>
      <c r="L19" s="234"/>
      <c r="M19" s="234"/>
      <c r="N19" s="234"/>
      <c r="O19" s="234"/>
      <c r="P19" s="2"/>
      <c r="Q19" s="2"/>
      <c r="R19" s="2"/>
      <c r="S19" s="2"/>
      <c r="T19" s="2"/>
    </row>
    <row r="20" spans="1:21" ht="15" customHeight="1" x14ac:dyDescent="0.25">
      <c r="A20" s="233"/>
      <c r="B20" s="233"/>
      <c r="C20" s="233"/>
      <c r="D20" s="233"/>
      <c r="E20" s="233"/>
      <c r="F20" s="233"/>
      <c r="G20" s="233"/>
      <c r="H20" s="233"/>
      <c r="I20" s="233"/>
      <c r="J20" s="232"/>
      <c r="K20" s="2"/>
      <c r="L20" s="234"/>
      <c r="M20" s="234"/>
      <c r="N20" s="234"/>
      <c r="O20" s="234"/>
      <c r="P20" s="2"/>
      <c r="Q20" s="2"/>
      <c r="R20" s="2"/>
      <c r="S20" s="2"/>
      <c r="T20" s="2"/>
    </row>
    <row r="21" spans="1:21" ht="15" customHeight="1" x14ac:dyDescent="0.25">
      <c r="A21" s="233"/>
      <c r="B21" s="233"/>
      <c r="C21" s="233"/>
      <c r="D21" s="233"/>
      <c r="E21" s="233"/>
      <c r="F21" s="233"/>
      <c r="G21" s="233"/>
      <c r="H21" s="233"/>
      <c r="I21" s="233"/>
      <c r="J21" s="232"/>
      <c r="K21" s="2"/>
      <c r="L21" s="234"/>
      <c r="M21" s="234"/>
      <c r="N21" s="234"/>
      <c r="O21" s="234"/>
      <c r="P21" s="2"/>
      <c r="Q21" s="2"/>
      <c r="R21" s="2"/>
      <c r="S21" s="2"/>
      <c r="T21" s="2"/>
    </row>
    <row r="22" spans="1:21" ht="15" customHeight="1" x14ac:dyDescent="0.25">
      <c r="A22" s="233"/>
      <c r="B22" s="233"/>
      <c r="C22" s="233"/>
      <c r="D22" s="233"/>
      <c r="E22" s="233"/>
      <c r="F22" s="233"/>
      <c r="G22" s="233"/>
      <c r="H22" s="233"/>
      <c r="I22" s="233"/>
      <c r="J22" s="232"/>
      <c r="K22" s="2"/>
      <c r="L22" s="234"/>
      <c r="M22" s="234"/>
      <c r="N22" s="234"/>
      <c r="O22" s="234"/>
      <c r="P22" s="2"/>
      <c r="Q22" s="2"/>
      <c r="R22" s="2"/>
      <c r="S22" s="2"/>
      <c r="T22" s="2"/>
    </row>
    <row r="23" spans="1:21" ht="15" customHeight="1" x14ac:dyDescent="0.25">
      <c r="A23" s="233"/>
      <c r="B23" s="233"/>
      <c r="C23" s="233"/>
      <c r="D23" s="233"/>
      <c r="E23" s="233"/>
      <c r="F23" s="233"/>
      <c r="G23" s="233"/>
      <c r="H23" s="233"/>
      <c r="I23" s="233"/>
      <c r="J23" s="232"/>
      <c r="K23" s="2"/>
      <c r="L23" s="234"/>
      <c r="M23" s="234"/>
      <c r="N23" s="234"/>
      <c r="O23" s="234"/>
      <c r="P23" s="2"/>
      <c r="Q23" s="2"/>
      <c r="R23" s="2"/>
      <c r="S23" s="2"/>
      <c r="T23" s="2"/>
    </row>
    <row r="24" spans="1:21" ht="15" customHeight="1" x14ac:dyDescent="0.25">
      <c r="A24" s="233"/>
      <c r="B24" s="233"/>
      <c r="C24" s="233"/>
      <c r="D24" s="233"/>
      <c r="E24" s="233"/>
      <c r="F24" s="233"/>
      <c r="G24" s="233"/>
      <c r="H24" s="233"/>
      <c r="I24" s="233"/>
      <c r="J24" s="232"/>
      <c r="K24" s="2"/>
      <c r="L24" s="234"/>
      <c r="M24" s="234"/>
      <c r="N24" s="234"/>
      <c r="O24" s="234"/>
      <c r="P24" s="2"/>
      <c r="Q24" s="2"/>
      <c r="R24" s="2"/>
      <c r="S24" s="2"/>
      <c r="T24" s="2"/>
    </row>
    <row r="25" spans="1:21" x14ac:dyDescent="0.25">
      <c r="A25" s="233"/>
      <c r="B25" s="233"/>
      <c r="C25" s="233"/>
      <c r="D25" s="233"/>
      <c r="E25" s="233"/>
      <c r="F25" s="233"/>
      <c r="G25" s="233"/>
      <c r="H25" s="233"/>
      <c r="I25" s="233"/>
      <c r="J25" s="232"/>
      <c r="K25" s="2"/>
      <c r="L25" s="234"/>
      <c r="M25" s="234"/>
      <c r="N25" s="234"/>
      <c r="O25" s="234"/>
      <c r="P25" s="2"/>
      <c r="Q25" s="2"/>
      <c r="R25" s="2"/>
      <c r="S25" s="2"/>
      <c r="T25" s="2"/>
    </row>
    <row r="26" spans="1:21" ht="15" customHeight="1" x14ac:dyDescent="0.25">
      <c r="A26" s="233"/>
      <c r="B26" s="233"/>
      <c r="C26" s="233"/>
      <c r="D26" s="233"/>
      <c r="E26" s="233"/>
      <c r="F26" s="233"/>
      <c r="G26" s="233"/>
      <c r="H26" s="233"/>
      <c r="I26" s="233"/>
      <c r="J26" s="232"/>
      <c r="L26" s="234"/>
      <c r="M26" s="234"/>
      <c r="N26" s="234"/>
      <c r="O26" s="234"/>
    </row>
    <row r="27" spans="1:21" x14ac:dyDescent="0.25">
      <c r="A27" s="233"/>
      <c r="B27" s="233"/>
      <c r="C27" s="233"/>
      <c r="D27" s="233"/>
      <c r="E27" s="233"/>
      <c r="F27" s="233"/>
      <c r="G27" s="233"/>
      <c r="H27" s="233"/>
      <c r="I27" s="233"/>
      <c r="J27" s="232"/>
    </row>
    <row r="28" spans="1:21" x14ac:dyDescent="0.25">
      <c r="A28" s="233"/>
      <c r="B28" s="233"/>
      <c r="C28" s="233"/>
      <c r="D28" s="233"/>
      <c r="E28" s="233"/>
      <c r="F28" s="233"/>
      <c r="G28" s="233"/>
      <c r="H28" s="233"/>
      <c r="I28" s="233"/>
      <c r="J28" s="232"/>
    </row>
    <row r="29" spans="1:21" x14ac:dyDescent="0.25">
      <c r="A29" s="233"/>
      <c r="B29" s="233"/>
      <c r="C29" s="233"/>
      <c r="D29" s="233"/>
      <c r="E29" s="233"/>
      <c r="F29" s="233"/>
      <c r="G29" s="233"/>
      <c r="H29" s="233"/>
      <c r="I29" s="233"/>
      <c r="J29" s="232"/>
    </row>
    <row r="30" spans="1:21" x14ac:dyDescent="0.25">
      <c r="A30" s="233"/>
      <c r="B30" s="233"/>
      <c r="C30" s="233"/>
      <c r="D30" s="233"/>
      <c r="E30" s="233"/>
      <c r="F30" s="233"/>
      <c r="G30" s="233"/>
      <c r="H30" s="233"/>
      <c r="I30" s="233"/>
      <c r="J30" s="232"/>
    </row>
    <row r="31" spans="1:21" x14ac:dyDescent="0.25">
      <c r="A31" s="233"/>
      <c r="B31" s="233"/>
      <c r="C31" s="233"/>
      <c r="D31" s="233"/>
      <c r="E31" s="233"/>
      <c r="F31" s="233"/>
      <c r="G31" s="233"/>
      <c r="H31" s="233"/>
      <c r="I31" s="233"/>
      <c r="J31" s="232"/>
    </row>
    <row r="32" spans="1:21" x14ac:dyDescent="0.25">
      <c r="A32" s="233"/>
      <c r="B32" s="233"/>
      <c r="C32" s="233"/>
      <c r="D32" s="233"/>
      <c r="E32" s="233"/>
      <c r="F32" s="233"/>
      <c r="G32" s="233"/>
      <c r="H32" s="233"/>
      <c r="I32" s="233"/>
      <c r="J32" s="232"/>
    </row>
    <row r="33" spans="1:10" x14ac:dyDescent="0.25">
      <c r="A33" s="233"/>
      <c r="B33" s="233"/>
      <c r="C33" s="233"/>
      <c r="D33" s="233"/>
      <c r="E33" s="233"/>
      <c r="F33" s="233"/>
      <c r="G33" s="233"/>
      <c r="H33" s="233"/>
      <c r="I33" s="233"/>
      <c r="J33" s="232"/>
    </row>
    <row r="34" spans="1:10" x14ac:dyDescent="0.25">
      <c r="A34" s="233"/>
      <c r="B34" s="233"/>
      <c r="C34" s="233"/>
      <c r="D34" s="233"/>
      <c r="E34" s="233"/>
      <c r="F34" s="233"/>
      <c r="G34" s="233"/>
      <c r="H34" s="233"/>
      <c r="I34" s="233"/>
      <c r="J34" s="232"/>
    </row>
    <row r="35" spans="1:10" x14ac:dyDescent="0.25">
      <c r="A35" s="233"/>
      <c r="B35" s="233"/>
      <c r="C35" s="233"/>
      <c r="D35" s="233"/>
      <c r="E35" s="233"/>
      <c r="F35" s="233"/>
      <c r="G35" s="233"/>
      <c r="H35" s="233"/>
      <c r="I35" s="233"/>
      <c r="J35" s="232"/>
    </row>
    <row r="36" spans="1:10" x14ac:dyDescent="0.25">
      <c r="A36" s="233"/>
      <c r="B36" s="233"/>
      <c r="C36" s="233"/>
      <c r="D36" s="233"/>
      <c r="E36" s="233"/>
      <c r="F36" s="233"/>
      <c r="G36" s="233"/>
      <c r="H36" s="233"/>
      <c r="I36" s="233"/>
      <c r="J36" s="232"/>
    </row>
    <row r="37" spans="1:10" x14ac:dyDescent="0.25">
      <c r="A37" s="233"/>
      <c r="B37" s="233"/>
      <c r="C37" s="233"/>
      <c r="D37" s="233"/>
      <c r="E37" s="233"/>
      <c r="F37" s="233"/>
      <c r="G37" s="233"/>
      <c r="H37" s="233"/>
      <c r="I37" s="233"/>
      <c r="J37" s="232"/>
    </row>
    <row r="38" spans="1:10" x14ac:dyDescent="0.25">
      <c r="A38" s="233"/>
      <c r="B38" s="233"/>
      <c r="C38" s="233"/>
      <c r="D38" s="233"/>
      <c r="E38" s="233"/>
      <c r="F38" s="233"/>
      <c r="G38" s="233"/>
      <c r="H38" s="233"/>
      <c r="I38" s="233"/>
      <c r="J38" s="232"/>
    </row>
    <row r="39" spans="1:10" ht="15" customHeight="1" x14ac:dyDescent="0.25">
      <c r="A39" s="233"/>
      <c r="B39" s="233"/>
      <c r="C39" s="233"/>
      <c r="D39" s="233"/>
      <c r="E39" s="233"/>
      <c r="F39" s="233"/>
      <c r="G39" s="233"/>
      <c r="H39" s="233"/>
      <c r="I39" s="233"/>
      <c r="J39" s="232"/>
    </row>
    <row r="40" spans="1:10" x14ac:dyDescent="0.25">
      <c r="A40" s="233"/>
      <c r="B40" s="233"/>
      <c r="C40" s="233"/>
      <c r="D40" s="233"/>
      <c r="E40" s="233"/>
      <c r="F40" s="233"/>
      <c r="G40" s="233"/>
      <c r="H40" s="233"/>
      <c r="I40" s="233"/>
      <c r="J40" s="232"/>
    </row>
    <row r="41" spans="1:10" x14ac:dyDescent="0.25">
      <c r="A41" s="233"/>
      <c r="B41" s="233"/>
      <c r="C41" s="233"/>
      <c r="D41" s="233"/>
      <c r="E41" s="233"/>
      <c r="F41" s="233"/>
      <c r="G41" s="233"/>
      <c r="H41" s="233"/>
      <c r="I41" s="233"/>
      <c r="J41" s="232"/>
    </row>
    <row r="42" spans="1:10" x14ac:dyDescent="0.25">
      <c r="A42" s="233"/>
      <c r="B42" s="233"/>
      <c r="C42" s="233"/>
      <c r="D42" s="233"/>
      <c r="E42" s="233"/>
      <c r="F42" s="233"/>
      <c r="G42" s="233"/>
      <c r="H42" s="233"/>
      <c r="I42" s="233"/>
      <c r="J42" s="232"/>
    </row>
    <row r="43" spans="1:10" x14ac:dyDescent="0.25">
      <c r="A43" s="233"/>
      <c r="B43" s="233"/>
      <c r="C43" s="233"/>
      <c r="D43" s="233"/>
      <c r="E43" s="233"/>
      <c r="F43" s="233"/>
      <c r="G43" s="233"/>
      <c r="H43" s="233"/>
      <c r="I43" s="233"/>
      <c r="J43" s="232"/>
    </row>
    <row r="44" spans="1:10" ht="15" customHeight="1" x14ac:dyDescent="0.25">
      <c r="A44" s="233"/>
      <c r="B44" s="233"/>
      <c r="C44" s="233"/>
      <c r="D44" s="233"/>
      <c r="E44" s="233"/>
      <c r="F44" s="233"/>
      <c r="G44" s="233"/>
      <c r="H44" s="233"/>
      <c r="I44" s="233"/>
      <c r="J44" s="232"/>
    </row>
    <row r="45" spans="1:10" x14ac:dyDescent="0.25">
      <c r="A45" s="233"/>
      <c r="B45" s="233"/>
      <c r="C45" s="233"/>
      <c r="D45" s="233"/>
      <c r="E45" s="233"/>
      <c r="F45" s="233"/>
      <c r="G45" s="233"/>
      <c r="H45" s="233"/>
      <c r="I45" s="233"/>
      <c r="J45" s="232"/>
    </row>
    <row r="46" spans="1:10" x14ac:dyDescent="0.25">
      <c r="A46" s="233"/>
      <c r="B46" s="233"/>
      <c r="C46" s="233"/>
      <c r="D46" s="233"/>
      <c r="E46" s="233"/>
      <c r="F46" s="233"/>
      <c r="G46" s="233"/>
      <c r="H46" s="233"/>
      <c r="I46" s="233"/>
      <c r="J46" s="232"/>
    </row>
    <row r="47" spans="1:10" x14ac:dyDescent="0.25">
      <c r="A47" s="233"/>
      <c r="B47" s="233"/>
      <c r="C47" s="233"/>
      <c r="D47" s="233"/>
      <c r="E47" s="233"/>
      <c r="F47" s="233"/>
      <c r="G47" s="233"/>
      <c r="H47" s="233"/>
      <c r="I47" s="233"/>
      <c r="J47" s="232"/>
    </row>
    <row r="48" spans="1:10" x14ac:dyDescent="0.25">
      <c r="A48" s="233"/>
      <c r="B48" s="233"/>
      <c r="C48" s="233"/>
      <c r="D48" s="233"/>
      <c r="E48" s="233"/>
      <c r="F48" s="233"/>
      <c r="G48" s="233"/>
      <c r="H48" s="233"/>
      <c r="I48" s="233"/>
      <c r="J48" s="232"/>
    </row>
    <row r="49" spans="1:10" ht="15" customHeight="1" x14ac:dyDescent="0.25">
      <c r="A49" s="233"/>
      <c r="B49" s="233"/>
      <c r="C49" s="233"/>
      <c r="D49" s="233"/>
      <c r="E49" s="233"/>
      <c r="F49" s="233"/>
      <c r="G49" s="233"/>
      <c r="H49" s="233"/>
      <c r="I49" s="233"/>
      <c r="J49" s="232"/>
    </row>
    <row r="50" spans="1:10" x14ac:dyDescent="0.25">
      <c r="A50" s="233"/>
      <c r="B50" s="233"/>
      <c r="C50" s="233"/>
      <c r="D50" s="233"/>
      <c r="E50" s="233"/>
      <c r="F50" s="233"/>
      <c r="G50" s="233"/>
      <c r="H50" s="233"/>
      <c r="I50" s="233"/>
      <c r="J50" s="232"/>
    </row>
    <row r="51" spans="1:10" x14ac:dyDescent="0.25">
      <c r="A51" s="233"/>
      <c r="B51" s="233"/>
      <c r="C51" s="233"/>
      <c r="D51" s="233"/>
      <c r="E51" s="233"/>
      <c r="F51" s="233"/>
      <c r="G51" s="233"/>
      <c r="H51" s="233"/>
      <c r="I51" s="233"/>
      <c r="J51" s="232"/>
    </row>
    <row r="52" spans="1:10" x14ac:dyDescent="0.25">
      <c r="A52" s="233"/>
      <c r="B52" s="233"/>
      <c r="C52" s="233"/>
      <c r="D52" s="233"/>
      <c r="E52" s="233"/>
      <c r="F52" s="233"/>
      <c r="G52" s="233"/>
      <c r="H52" s="233"/>
      <c r="I52" s="233"/>
      <c r="J52" s="232"/>
    </row>
    <row r="53" spans="1:10" x14ac:dyDescent="0.25">
      <c r="A53" s="233"/>
      <c r="B53" s="233"/>
      <c r="C53" s="233"/>
      <c r="D53" s="233"/>
      <c r="E53" s="233"/>
      <c r="F53" s="233"/>
      <c r="G53" s="233"/>
      <c r="H53" s="233"/>
      <c r="I53" s="233"/>
      <c r="J53" s="232"/>
    </row>
    <row r="54" spans="1:10" x14ac:dyDescent="0.25">
      <c r="A54" s="233"/>
      <c r="B54" s="233"/>
      <c r="C54" s="233"/>
      <c r="D54" s="233"/>
      <c r="E54" s="233"/>
      <c r="F54" s="233"/>
      <c r="G54" s="233"/>
      <c r="H54" s="233"/>
      <c r="I54" s="233"/>
      <c r="J54" s="232"/>
    </row>
    <row r="55" spans="1:10" x14ac:dyDescent="0.25">
      <c r="A55" s="233"/>
      <c r="B55" s="233"/>
      <c r="C55" s="233"/>
      <c r="D55" s="233"/>
      <c r="E55" s="233"/>
      <c r="F55" s="233"/>
      <c r="G55" s="233"/>
      <c r="H55" s="233"/>
      <c r="I55" s="233"/>
      <c r="J55" s="232"/>
    </row>
    <row r="56" spans="1:10" x14ac:dyDescent="0.25">
      <c r="A56" s="233"/>
      <c r="B56" s="233"/>
      <c r="C56" s="233"/>
      <c r="D56" s="233"/>
      <c r="E56" s="233"/>
      <c r="F56" s="233"/>
      <c r="G56" s="233"/>
      <c r="H56" s="233"/>
      <c r="I56" s="233"/>
      <c r="J56" s="232"/>
    </row>
    <row r="57" spans="1:10" ht="15" customHeight="1" x14ac:dyDescent="0.25">
      <c r="A57" s="233"/>
      <c r="B57" s="233"/>
      <c r="C57" s="233"/>
      <c r="D57" s="233"/>
      <c r="E57" s="233"/>
      <c r="F57" s="233"/>
      <c r="G57" s="233"/>
      <c r="H57" s="233"/>
      <c r="I57" s="233"/>
      <c r="J57" s="232"/>
    </row>
    <row r="58" spans="1:10" ht="15" customHeight="1" x14ac:dyDescent="0.25">
      <c r="A58" s="233"/>
      <c r="B58" s="233"/>
      <c r="C58" s="233"/>
      <c r="D58" s="233"/>
      <c r="E58" s="233"/>
      <c r="F58" s="233"/>
      <c r="G58" s="233"/>
      <c r="H58" s="233"/>
      <c r="I58" s="233"/>
      <c r="J58" s="232"/>
    </row>
    <row r="59" spans="1:10" x14ac:dyDescent="0.25">
      <c r="A59" s="233"/>
      <c r="B59" s="233"/>
      <c r="C59" s="233"/>
      <c r="D59" s="233"/>
      <c r="E59" s="233"/>
      <c r="F59" s="233"/>
      <c r="G59" s="233"/>
      <c r="H59" s="233"/>
      <c r="I59" s="233"/>
      <c r="J59" s="232"/>
    </row>
    <row r="60" spans="1:10" ht="15" customHeight="1" x14ac:dyDescent="0.25">
      <c r="A60" s="233"/>
      <c r="B60" s="233"/>
      <c r="C60" s="233"/>
      <c r="D60" s="233"/>
      <c r="E60" s="233"/>
      <c r="F60" s="233"/>
      <c r="G60" s="233"/>
      <c r="H60" s="233"/>
      <c r="I60" s="233"/>
      <c r="J60" s="232"/>
    </row>
    <row r="61" spans="1:10" ht="15" customHeight="1" x14ac:dyDescent="0.25">
      <c r="A61" s="233"/>
      <c r="B61" s="233"/>
      <c r="C61" s="233"/>
      <c r="D61" s="233"/>
      <c r="E61" s="233"/>
      <c r="F61" s="233"/>
      <c r="G61" s="233"/>
      <c r="H61" s="233"/>
      <c r="I61" s="233"/>
      <c r="J61" s="232"/>
    </row>
    <row r="62" spans="1:10" ht="15" customHeight="1" x14ac:dyDescent="0.25">
      <c r="A62" s="233"/>
      <c r="B62" s="233"/>
      <c r="C62" s="233"/>
      <c r="D62" s="233"/>
      <c r="E62" s="233"/>
      <c r="F62" s="233"/>
      <c r="G62" s="233"/>
      <c r="H62" s="233"/>
      <c r="I62" s="233"/>
      <c r="J62" s="232"/>
    </row>
    <row r="63" spans="1:10" ht="15" customHeight="1" x14ac:dyDescent="0.25">
      <c r="A63" s="233"/>
      <c r="B63" s="233"/>
      <c r="C63" s="233"/>
      <c r="D63" s="233"/>
      <c r="E63" s="233"/>
      <c r="F63" s="233"/>
      <c r="G63" s="233"/>
      <c r="H63" s="233"/>
      <c r="I63" s="233"/>
      <c r="J63" s="232"/>
    </row>
    <row r="64" spans="1:10" x14ac:dyDescent="0.25">
      <c r="A64" s="233"/>
      <c r="B64" s="233"/>
      <c r="C64" s="233"/>
      <c r="D64" s="233"/>
      <c r="E64" s="233"/>
      <c r="F64" s="233"/>
      <c r="G64" s="233"/>
      <c r="H64" s="233"/>
      <c r="I64" s="233"/>
      <c r="J64" s="232"/>
    </row>
    <row r="65" spans="1:10" x14ac:dyDescent="0.25">
      <c r="A65" s="233"/>
      <c r="B65" s="233"/>
      <c r="C65" s="233"/>
      <c r="D65" s="233"/>
      <c r="E65" s="233"/>
      <c r="F65" s="233"/>
      <c r="G65" s="233"/>
      <c r="H65" s="233"/>
      <c r="I65" s="233"/>
      <c r="J65" s="232"/>
    </row>
    <row r="66" spans="1:10" x14ac:dyDescent="0.25">
      <c r="A66" s="233"/>
      <c r="B66" s="233"/>
      <c r="C66" s="233"/>
      <c r="D66" s="233"/>
      <c r="E66" s="233"/>
      <c r="F66" s="233"/>
      <c r="G66" s="233"/>
      <c r="H66" s="233"/>
      <c r="I66" s="233"/>
      <c r="J66" s="232"/>
    </row>
    <row r="67" spans="1:10" x14ac:dyDescent="0.25">
      <c r="A67" s="233"/>
      <c r="B67" s="233"/>
      <c r="C67" s="233"/>
      <c r="D67" s="233"/>
      <c r="E67" s="233"/>
      <c r="F67" s="233"/>
      <c r="G67" s="233"/>
      <c r="H67" s="233"/>
      <c r="I67" s="233"/>
      <c r="J67" s="232"/>
    </row>
    <row r="68" spans="1:10" x14ac:dyDescent="0.25">
      <c r="A68" s="233"/>
      <c r="B68" s="233"/>
      <c r="C68" s="233"/>
      <c r="D68" s="233"/>
      <c r="E68" s="233"/>
      <c r="F68" s="233"/>
      <c r="G68" s="233"/>
      <c r="H68" s="233"/>
      <c r="I68" s="233"/>
      <c r="J68" s="232"/>
    </row>
    <row r="69" spans="1:10" ht="15" customHeight="1" x14ac:dyDescent="0.25">
      <c r="A69" s="233"/>
      <c r="B69" s="233"/>
      <c r="C69" s="233"/>
      <c r="D69" s="233"/>
      <c r="E69" s="233"/>
      <c r="F69" s="233"/>
      <c r="G69" s="233"/>
      <c r="H69" s="233"/>
      <c r="I69" s="233"/>
      <c r="J69" s="232"/>
    </row>
    <row r="70" spans="1:10" x14ac:dyDescent="0.25">
      <c r="A70" s="233"/>
      <c r="B70" s="233"/>
      <c r="C70" s="233"/>
      <c r="D70" s="233"/>
      <c r="E70" s="233"/>
      <c r="F70" s="233"/>
      <c r="G70" s="233"/>
      <c r="H70" s="233"/>
      <c r="I70" s="233"/>
      <c r="J70" s="232"/>
    </row>
    <row r="71" spans="1:10" x14ac:dyDescent="0.25">
      <c r="A71" s="233"/>
      <c r="B71" s="233"/>
      <c r="C71" s="233"/>
      <c r="D71" s="233"/>
      <c r="E71" s="233"/>
      <c r="F71" s="233"/>
      <c r="G71" s="233"/>
      <c r="H71" s="233"/>
      <c r="I71" s="233"/>
      <c r="J71" s="232"/>
    </row>
    <row r="72" spans="1:10" x14ac:dyDescent="0.25">
      <c r="A72" s="233"/>
      <c r="B72" s="233"/>
      <c r="C72" s="233"/>
      <c r="D72" s="233"/>
      <c r="E72" s="233"/>
      <c r="F72" s="233"/>
      <c r="G72" s="233"/>
      <c r="H72" s="233"/>
      <c r="I72" s="233"/>
      <c r="J72" s="232"/>
    </row>
    <row r="73" spans="1:10" x14ac:dyDescent="0.25">
      <c r="A73" s="233"/>
      <c r="B73" s="233"/>
      <c r="C73" s="233"/>
      <c r="D73" s="233"/>
      <c r="E73" s="233"/>
      <c r="F73" s="233"/>
      <c r="G73" s="233"/>
      <c r="H73" s="233"/>
      <c r="I73" s="233"/>
      <c r="J73" s="232"/>
    </row>
    <row r="74" spans="1:10" ht="15" customHeight="1" x14ac:dyDescent="0.25">
      <c r="A74" s="233"/>
      <c r="B74" s="233"/>
      <c r="C74" s="233"/>
      <c r="D74" s="233"/>
      <c r="E74" s="233"/>
      <c r="F74" s="233"/>
      <c r="G74" s="233"/>
      <c r="H74" s="233"/>
      <c r="I74" s="233"/>
      <c r="J74" s="232"/>
    </row>
    <row r="75" spans="1:10" x14ac:dyDescent="0.25">
      <c r="A75" s="233"/>
      <c r="B75" s="233"/>
      <c r="C75" s="233"/>
      <c r="D75" s="233"/>
      <c r="E75" s="233"/>
      <c r="F75" s="233"/>
      <c r="G75" s="233"/>
      <c r="H75" s="233"/>
      <c r="I75" s="233"/>
      <c r="J75" s="232"/>
    </row>
    <row r="76" spans="1:10" x14ac:dyDescent="0.25">
      <c r="A76" s="233"/>
      <c r="B76" s="233"/>
      <c r="C76" s="233"/>
      <c r="D76" s="233"/>
      <c r="E76" s="233"/>
      <c r="F76" s="233"/>
      <c r="G76" s="233"/>
      <c r="H76" s="233"/>
      <c r="I76" s="233"/>
      <c r="J76" s="232"/>
    </row>
    <row r="77" spans="1:10" x14ac:dyDescent="0.25">
      <c r="A77" s="233"/>
      <c r="B77" s="233"/>
      <c r="C77" s="233"/>
      <c r="D77" s="233"/>
      <c r="E77" s="233"/>
      <c r="F77" s="233"/>
      <c r="G77" s="233"/>
      <c r="H77" s="233"/>
      <c r="I77" s="233"/>
      <c r="J77" s="232"/>
    </row>
    <row r="78" spans="1:10" x14ac:dyDescent="0.25">
      <c r="A78" s="233"/>
      <c r="B78" s="233"/>
      <c r="C78" s="233"/>
      <c r="D78" s="233"/>
      <c r="E78" s="233"/>
      <c r="F78" s="233"/>
      <c r="G78" s="233"/>
      <c r="H78" s="233"/>
      <c r="I78" s="233"/>
      <c r="J78" s="232"/>
    </row>
    <row r="79" spans="1:10" ht="15" customHeight="1" x14ac:dyDescent="0.25">
      <c r="A79" s="233"/>
      <c r="B79" s="233"/>
      <c r="C79" s="233"/>
      <c r="D79" s="233"/>
      <c r="E79" s="233"/>
      <c r="F79" s="233"/>
      <c r="G79" s="233"/>
      <c r="H79" s="233"/>
      <c r="I79" s="233"/>
      <c r="J79" s="232"/>
    </row>
    <row r="80" spans="1:10" x14ac:dyDescent="0.25">
      <c r="A80" s="233"/>
      <c r="B80" s="233"/>
      <c r="C80" s="233"/>
      <c r="D80" s="233"/>
      <c r="E80" s="233"/>
      <c r="F80" s="233"/>
      <c r="G80" s="233"/>
      <c r="H80" s="233"/>
      <c r="I80" s="233"/>
      <c r="J80" s="232"/>
    </row>
    <row r="81" spans="1:10" x14ac:dyDescent="0.25">
      <c r="A81" s="233"/>
      <c r="B81" s="233"/>
      <c r="C81" s="233"/>
      <c r="D81" s="233"/>
      <c r="E81" s="233"/>
      <c r="F81" s="233"/>
      <c r="G81" s="233"/>
      <c r="H81" s="233"/>
      <c r="I81" s="233"/>
      <c r="J81" s="232"/>
    </row>
    <row r="82" spans="1:10" x14ac:dyDescent="0.25">
      <c r="A82" s="233"/>
      <c r="B82" s="233"/>
      <c r="C82" s="233"/>
      <c r="D82" s="233"/>
      <c r="E82" s="233"/>
      <c r="F82" s="233"/>
      <c r="G82" s="233"/>
      <c r="H82" s="233"/>
      <c r="I82" s="233"/>
      <c r="J82" s="232"/>
    </row>
    <row r="83" spans="1:10" x14ac:dyDescent="0.25">
      <c r="A83" s="233"/>
      <c r="B83" s="233"/>
      <c r="C83" s="233"/>
      <c r="D83" s="233"/>
      <c r="E83" s="233"/>
      <c r="F83" s="233"/>
      <c r="G83" s="233"/>
      <c r="H83" s="233"/>
      <c r="I83" s="233"/>
      <c r="J83" s="232"/>
    </row>
    <row r="84" spans="1:10" x14ac:dyDescent="0.25">
      <c r="A84" s="233"/>
      <c r="B84" s="233"/>
      <c r="C84" s="233"/>
      <c r="D84" s="233"/>
      <c r="E84" s="233"/>
      <c r="F84" s="233"/>
      <c r="G84" s="233"/>
      <c r="H84" s="233"/>
      <c r="I84" s="233"/>
      <c r="J84" s="232"/>
    </row>
    <row r="85" spans="1:10" x14ac:dyDescent="0.25">
      <c r="A85" s="233"/>
      <c r="B85" s="233"/>
      <c r="C85" s="233"/>
      <c r="D85" s="233"/>
      <c r="E85" s="233"/>
      <c r="F85" s="233"/>
      <c r="G85" s="233"/>
      <c r="H85" s="233"/>
      <c r="I85" s="233"/>
      <c r="J85" s="232"/>
    </row>
    <row r="86" spans="1:10" x14ac:dyDescent="0.25">
      <c r="A86" s="233"/>
      <c r="B86" s="233"/>
      <c r="C86" s="233"/>
      <c r="D86" s="233"/>
      <c r="E86" s="233"/>
      <c r="F86" s="233"/>
      <c r="G86" s="233"/>
      <c r="H86" s="233"/>
      <c r="I86" s="233"/>
      <c r="J86" s="232"/>
    </row>
    <row r="87" spans="1:10" x14ac:dyDescent="0.25">
      <c r="A87" s="233"/>
      <c r="B87" s="233"/>
      <c r="C87" s="233"/>
      <c r="D87" s="233"/>
      <c r="E87" s="233"/>
      <c r="F87" s="233"/>
      <c r="G87" s="233"/>
      <c r="H87" s="233"/>
      <c r="I87" s="233"/>
      <c r="J87" s="232"/>
    </row>
    <row r="88" spans="1:10" x14ac:dyDescent="0.25">
      <c r="J88" s="231"/>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zoomScale="80" zoomScaleNormal="80" workbookViewId="0">
      <selection activeCell="E26" sqref="E26"/>
    </sheetView>
  </sheetViews>
  <sheetFormatPr defaultRowHeight="15" x14ac:dyDescent="0.25"/>
  <cols>
    <col min="1" max="3" width="16.7109375" customWidth="1"/>
    <col min="4" max="4" width="65.5703125" customWidth="1"/>
    <col min="5" max="5" width="14.28515625" customWidth="1"/>
  </cols>
  <sheetData>
    <row r="1" spans="1:7" x14ac:dyDescent="0.25">
      <c r="A1" s="20" t="s">
        <v>973</v>
      </c>
      <c r="B1" s="20"/>
      <c r="C1" s="20"/>
      <c r="D1" s="20"/>
      <c r="E1" s="20"/>
    </row>
    <row r="2" spans="1:7" x14ac:dyDescent="0.25">
      <c r="A2" s="20" t="s">
        <v>12</v>
      </c>
      <c r="B2" s="20"/>
      <c r="C2" s="20"/>
      <c r="D2" s="20"/>
      <c r="E2" s="20"/>
    </row>
    <row r="3" spans="1:7" x14ac:dyDescent="0.25">
      <c r="A3" s="753"/>
      <c r="B3" s="753"/>
      <c r="C3" s="753"/>
      <c r="D3" s="753"/>
      <c r="E3" s="753"/>
    </row>
    <row r="4" spans="1:7" x14ac:dyDescent="0.25">
      <c r="A4" s="749" t="s">
        <v>12</v>
      </c>
      <c r="B4" s="749"/>
      <c r="C4" s="749"/>
      <c r="D4" s="749"/>
      <c r="E4" s="751" t="s">
        <v>3176</v>
      </c>
    </row>
    <row r="5" spans="1:7" ht="19.5" customHeight="1" thickBot="1" x14ac:dyDescent="0.3">
      <c r="A5" s="750"/>
      <c r="B5" s="750"/>
      <c r="C5" s="750"/>
      <c r="D5" s="750"/>
      <c r="E5" s="752"/>
    </row>
    <row r="6" spans="1:7" ht="15.75" thickBot="1" x14ac:dyDescent="0.3">
      <c r="A6" s="757" t="str">
        <f>Obsah!A3</f>
        <v>Informace platné k datu</v>
      </c>
      <c r="B6" s="758"/>
      <c r="C6" s="759"/>
      <c r="D6" s="282" t="str">
        <f>Obsah!C3</f>
        <v>(30/06/2015)</v>
      </c>
      <c r="E6" s="19"/>
    </row>
    <row r="7" spans="1:7" x14ac:dyDescent="0.25">
      <c r="A7" s="734" t="s">
        <v>59</v>
      </c>
      <c r="B7" s="755"/>
      <c r="C7" s="756"/>
      <c r="D7" s="1191">
        <v>1</v>
      </c>
      <c r="E7" s="691" t="s">
        <v>58</v>
      </c>
    </row>
    <row r="8" spans="1:7" x14ac:dyDescent="0.25">
      <c r="A8" s="760" t="s">
        <v>57</v>
      </c>
      <c r="B8" s="761"/>
      <c r="C8" s="762"/>
      <c r="D8" s="445">
        <v>2</v>
      </c>
      <c r="E8" s="736"/>
    </row>
    <row r="9" spans="1:7" ht="15.75" thickBot="1" x14ac:dyDescent="0.3">
      <c r="A9" s="763" t="s">
        <v>56</v>
      </c>
      <c r="B9" s="764"/>
      <c r="C9" s="764"/>
      <c r="D9" s="764"/>
      <c r="E9" s="754"/>
    </row>
    <row r="10" spans="1:7" x14ac:dyDescent="0.25">
      <c r="E10" s="7"/>
      <c r="F10" s="7"/>
      <c r="G10" s="7"/>
    </row>
    <row r="11" spans="1:7" x14ac:dyDescent="0.25">
      <c r="E11" s="7"/>
      <c r="F11" s="7"/>
      <c r="G11" s="7"/>
    </row>
    <row r="12" spans="1:7" x14ac:dyDescent="0.25">
      <c r="E12" s="7"/>
      <c r="F12" s="7"/>
      <c r="G12" s="7"/>
    </row>
    <row r="13" spans="1:7" x14ac:dyDescent="0.25">
      <c r="E13" s="7"/>
      <c r="F13" s="7"/>
      <c r="G13" s="7"/>
    </row>
    <row r="14" spans="1:7" x14ac:dyDescent="0.25">
      <c r="E14" s="7"/>
      <c r="F14" s="7"/>
      <c r="G14" s="7"/>
    </row>
    <row r="15" spans="1:7" x14ac:dyDescent="0.25">
      <c r="E15" s="7"/>
      <c r="F15" s="7"/>
      <c r="G15" s="7"/>
    </row>
    <row r="16" spans="1:7" x14ac:dyDescent="0.25">
      <c r="E16" s="7"/>
      <c r="F16" s="7"/>
      <c r="G16" s="7"/>
    </row>
    <row r="17" spans="5:7" x14ac:dyDescent="0.25">
      <c r="E17" s="7"/>
      <c r="F17" s="7"/>
      <c r="G17" s="7"/>
    </row>
    <row r="18" spans="5:7" x14ac:dyDescent="0.25">
      <c r="E18" s="7"/>
      <c r="F18" s="7"/>
      <c r="G18" s="7"/>
    </row>
    <row r="19" spans="5:7" x14ac:dyDescent="0.25">
      <c r="E19" s="7"/>
      <c r="F19" s="7"/>
      <c r="G19" s="7"/>
    </row>
    <row r="20" spans="5:7" x14ac:dyDescent="0.25">
      <c r="E20" s="7"/>
      <c r="F20" s="7"/>
      <c r="G20" s="7"/>
    </row>
    <row r="21" spans="5:7" x14ac:dyDescent="0.25">
      <c r="E21" s="7"/>
      <c r="F21" s="7"/>
      <c r="G21" s="7"/>
    </row>
    <row r="22" spans="5:7" x14ac:dyDescent="0.25">
      <c r="E22" s="7"/>
      <c r="F22" s="7"/>
      <c r="G22" s="7"/>
    </row>
    <row r="23" spans="5:7" x14ac:dyDescent="0.25">
      <c r="E23" s="7"/>
      <c r="F23" s="7"/>
      <c r="G23" s="7"/>
    </row>
    <row r="24" spans="5:7" x14ac:dyDescent="0.25">
      <c r="E24" s="7"/>
      <c r="F24" s="7"/>
      <c r="G24" s="7"/>
    </row>
    <row r="25" spans="5:7" x14ac:dyDescent="0.25">
      <c r="E25" s="7"/>
      <c r="F25" s="7"/>
      <c r="G25" s="7"/>
    </row>
    <row r="26" spans="5:7" x14ac:dyDescent="0.25">
      <c r="E26" s="7"/>
      <c r="F26" s="7"/>
      <c r="G26" s="7"/>
    </row>
    <row r="27" spans="5:7" x14ac:dyDescent="0.25">
      <c r="E27" s="7"/>
      <c r="F27" s="7"/>
      <c r="G27" s="7"/>
    </row>
    <row r="28" spans="5:7" x14ac:dyDescent="0.25">
      <c r="E28" s="7"/>
      <c r="F28" s="7"/>
      <c r="G28" s="7"/>
    </row>
    <row r="29" spans="5:7" x14ac:dyDescent="0.25">
      <c r="E29" s="7"/>
      <c r="F29" s="7"/>
      <c r="G29" s="7"/>
    </row>
    <row r="30" spans="5:7" x14ac:dyDescent="0.25">
      <c r="E30" s="7"/>
      <c r="F30" s="7"/>
      <c r="G30" s="7"/>
    </row>
    <row r="31" spans="5:7" x14ac:dyDescent="0.25">
      <c r="E31" s="7"/>
      <c r="F31" s="7"/>
      <c r="G31" s="7"/>
    </row>
    <row r="32" spans="5:7" x14ac:dyDescent="0.25">
      <c r="E32" s="7"/>
      <c r="F32" s="7"/>
      <c r="G32" s="7"/>
    </row>
    <row r="33" spans="5:7" x14ac:dyDescent="0.25">
      <c r="E33" s="7"/>
      <c r="F33" s="7"/>
      <c r="G33" s="7"/>
    </row>
    <row r="34" spans="5:7" x14ac:dyDescent="0.25">
      <c r="E34" s="7"/>
      <c r="F34" s="7"/>
      <c r="G34" s="7"/>
    </row>
    <row r="35" spans="5:7" x14ac:dyDescent="0.25">
      <c r="E35" s="7"/>
      <c r="F35" s="7"/>
      <c r="G35" s="7"/>
    </row>
    <row r="36" spans="5:7" x14ac:dyDescent="0.25">
      <c r="E36" s="7"/>
      <c r="F36" s="7"/>
      <c r="G36"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H27" sqref="H27"/>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9" t="s">
        <v>3131</v>
      </c>
      <c r="B1" s="237"/>
      <c r="C1" s="88"/>
      <c r="D1" s="88"/>
      <c r="E1" s="88"/>
      <c r="F1" s="88"/>
      <c r="G1" s="88"/>
      <c r="H1" s="246"/>
      <c r="I1" s="246"/>
      <c r="J1" s="246"/>
      <c r="K1" s="246"/>
      <c r="L1" s="246"/>
      <c r="M1" s="246"/>
      <c r="N1" s="246"/>
      <c r="O1" s="246"/>
      <c r="P1" s="246"/>
      <c r="Q1" s="246"/>
      <c r="R1" s="246"/>
      <c r="S1" s="246"/>
      <c r="T1" s="246"/>
      <c r="U1" s="246"/>
      <c r="V1" s="245"/>
      <c r="W1" s="246"/>
      <c r="X1" s="246"/>
      <c r="Y1" s="246"/>
      <c r="Z1" s="245"/>
    </row>
    <row r="2" spans="1:26" ht="15" customHeight="1" thickBot="1" x14ac:dyDescent="0.3">
      <c r="A2" s="1142" t="s">
        <v>877</v>
      </c>
      <c r="B2" s="1143"/>
      <c r="C2" s="1143"/>
      <c r="D2" s="1143"/>
      <c r="E2" s="1143"/>
      <c r="F2" s="1143"/>
      <c r="G2" s="1143"/>
      <c r="H2" s="244"/>
      <c r="I2" s="244"/>
      <c r="J2" s="244"/>
      <c r="K2" s="244"/>
      <c r="L2" s="244"/>
      <c r="M2" s="244"/>
      <c r="N2" s="244"/>
      <c r="O2" s="244"/>
      <c r="P2" s="244"/>
      <c r="Q2" s="244"/>
      <c r="R2" s="244"/>
      <c r="S2" s="244"/>
      <c r="T2" s="244"/>
      <c r="U2" s="244"/>
      <c r="V2" s="243"/>
      <c r="W2" s="244"/>
      <c r="X2" s="244"/>
      <c r="Y2" s="244"/>
      <c r="Z2" s="243"/>
    </row>
    <row r="3" spans="1:26" ht="15" customHeight="1" thickBot="1" x14ac:dyDescent="0.5">
      <c r="A3" s="1144"/>
      <c r="B3" s="1144"/>
      <c r="C3" s="1144"/>
      <c r="D3" s="1144"/>
      <c r="E3" s="1144"/>
      <c r="F3" s="1144"/>
      <c r="G3" s="1144"/>
    </row>
    <row r="4" spans="1:26" ht="15" customHeight="1" x14ac:dyDescent="0.25">
      <c r="A4" s="1085" t="s">
        <v>877</v>
      </c>
      <c r="B4" s="1086"/>
      <c r="C4" s="1086"/>
      <c r="D4" s="1086"/>
      <c r="E4" s="1086"/>
      <c r="F4" s="1086"/>
      <c r="G4" s="1086"/>
      <c r="H4" s="1086"/>
      <c r="I4" s="1086"/>
      <c r="J4" s="1086"/>
      <c r="K4" s="1086"/>
      <c r="L4" s="1086"/>
      <c r="M4" s="1086"/>
      <c r="N4" s="1086"/>
      <c r="O4" s="1086"/>
      <c r="P4" s="1086"/>
      <c r="Q4" s="1086"/>
      <c r="R4" s="1086"/>
      <c r="S4" s="1086"/>
      <c r="T4" s="1086"/>
      <c r="U4" s="1086"/>
      <c r="V4" s="146"/>
      <c r="W4" s="146"/>
      <c r="X4" s="146"/>
      <c r="Y4" s="146"/>
      <c r="Z4" s="726" t="s">
        <v>3179</v>
      </c>
    </row>
    <row r="5" spans="1:26" x14ac:dyDescent="0.25">
      <c r="A5" s="1145"/>
      <c r="B5" s="1146"/>
      <c r="C5" s="1146"/>
      <c r="D5" s="1146"/>
      <c r="E5" s="1146"/>
      <c r="F5" s="1146"/>
      <c r="G5" s="1146"/>
      <c r="H5" s="1146"/>
      <c r="I5" s="1146"/>
      <c r="J5" s="1146"/>
      <c r="K5" s="1146"/>
      <c r="L5" s="1146"/>
      <c r="M5" s="1146"/>
      <c r="N5" s="1146"/>
      <c r="O5" s="1146"/>
      <c r="P5" s="1146"/>
      <c r="Q5" s="1146"/>
      <c r="R5" s="1146"/>
      <c r="S5" s="1146"/>
      <c r="T5" s="1146"/>
      <c r="U5" s="1146"/>
      <c r="V5" s="437"/>
      <c r="W5" s="437"/>
      <c r="X5" s="437"/>
      <c r="Y5" s="437"/>
      <c r="Z5" s="1133"/>
    </row>
    <row r="6" spans="1:26" ht="15.75" thickBot="1" x14ac:dyDescent="0.3">
      <c r="A6" s="1088"/>
      <c r="B6" s="1089"/>
      <c r="C6" s="1089"/>
      <c r="D6" s="1089"/>
      <c r="E6" s="1089"/>
      <c r="F6" s="1089"/>
      <c r="G6" s="1089"/>
      <c r="H6" s="1089"/>
      <c r="I6" s="1089"/>
      <c r="J6" s="1089"/>
      <c r="K6" s="1089"/>
      <c r="L6" s="1089"/>
      <c r="M6" s="1089"/>
      <c r="N6" s="1089"/>
      <c r="O6" s="1089"/>
      <c r="P6" s="1089"/>
      <c r="Q6" s="1089"/>
      <c r="R6" s="1089"/>
      <c r="S6" s="1089"/>
      <c r="T6" s="1089"/>
      <c r="U6" s="1089"/>
      <c r="V6" s="145"/>
      <c r="W6" s="145"/>
      <c r="X6" s="145"/>
      <c r="Y6" s="145"/>
      <c r="Z6" s="727"/>
    </row>
    <row r="7" spans="1:26" ht="15.75" thickBot="1" x14ac:dyDescent="0.3">
      <c r="A7" s="242" t="str">
        <f>Obsah!A32</f>
        <v>Informace platné k datu</v>
      </c>
      <c r="B7" s="238"/>
      <c r="C7" s="241"/>
      <c r="D7" s="114"/>
      <c r="E7" s="112"/>
      <c r="F7" s="240" t="str">
        <f>Obsah!C32</f>
        <v>(30/06/2015)</v>
      </c>
      <c r="G7" s="239"/>
      <c r="H7" s="238"/>
      <c r="I7" s="238"/>
      <c r="J7" s="238"/>
      <c r="K7" s="238"/>
      <c r="L7" s="238"/>
      <c r="M7" s="238"/>
      <c r="N7" s="238"/>
      <c r="O7" s="238"/>
      <c r="P7" s="238"/>
      <c r="Q7" s="238"/>
      <c r="R7" s="238"/>
      <c r="S7" s="238"/>
      <c r="T7" s="238"/>
      <c r="U7" s="238"/>
      <c r="V7" s="239"/>
      <c r="W7" s="238"/>
      <c r="X7" s="238"/>
      <c r="Y7" s="238"/>
      <c r="Z7" s="16"/>
    </row>
    <row r="8" spans="1:26" ht="15.75" customHeight="1" x14ac:dyDescent="0.25">
      <c r="A8" s="847" t="s">
        <v>1019</v>
      </c>
      <c r="B8" s="850" t="s">
        <v>113</v>
      </c>
      <c r="C8" s="876"/>
      <c r="D8" s="876"/>
      <c r="E8" s="876"/>
      <c r="F8" s="876"/>
      <c r="G8" s="851"/>
      <c r="H8" s="850" t="s">
        <v>112</v>
      </c>
      <c r="I8" s="876"/>
      <c r="J8" s="876"/>
      <c r="K8" s="876"/>
      <c r="L8" s="876"/>
      <c r="M8" s="851"/>
      <c r="N8" s="850" t="s">
        <v>111</v>
      </c>
      <c r="O8" s="876"/>
      <c r="P8" s="876"/>
      <c r="Q8" s="876"/>
      <c r="R8" s="876"/>
      <c r="S8" s="876"/>
      <c r="T8" s="897" t="s">
        <v>110</v>
      </c>
      <c r="U8" s="898"/>
      <c r="V8" s="898"/>
      <c r="W8" s="898"/>
      <c r="X8" s="898"/>
      <c r="Y8" s="899"/>
      <c r="Z8" s="883" t="s">
        <v>78</v>
      </c>
    </row>
    <row r="9" spans="1:26" ht="30" customHeight="1" thickBot="1" x14ac:dyDescent="0.3">
      <c r="A9" s="848"/>
      <c r="B9" s="857" t="s">
        <v>109</v>
      </c>
      <c r="C9" s="893"/>
      <c r="D9" s="893"/>
      <c r="E9" s="893"/>
      <c r="F9" s="893"/>
      <c r="G9" s="858"/>
      <c r="H9" s="857" t="s">
        <v>109</v>
      </c>
      <c r="I9" s="893"/>
      <c r="J9" s="893"/>
      <c r="K9" s="893"/>
      <c r="L9" s="893"/>
      <c r="M9" s="858"/>
      <c r="N9" s="857" t="s">
        <v>109</v>
      </c>
      <c r="O9" s="893"/>
      <c r="P9" s="893"/>
      <c r="Q9" s="893"/>
      <c r="R9" s="893"/>
      <c r="S9" s="893"/>
      <c r="T9" s="894" t="s">
        <v>109</v>
      </c>
      <c r="U9" s="895"/>
      <c r="V9" s="895"/>
      <c r="W9" s="895"/>
      <c r="X9" s="895"/>
      <c r="Y9" s="896"/>
      <c r="Z9" s="884"/>
    </row>
    <row r="10" spans="1:26" ht="30" customHeight="1" x14ac:dyDescent="0.25">
      <c r="A10" s="848"/>
      <c r="B10" s="879" t="s">
        <v>127</v>
      </c>
      <c r="C10" s="870" t="s">
        <v>126</v>
      </c>
      <c r="D10" s="872" t="s">
        <v>125</v>
      </c>
      <c r="E10" s="874" t="s">
        <v>124</v>
      </c>
      <c r="F10" s="881" t="s">
        <v>1018</v>
      </c>
      <c r="G10" s="891" t="s">
        <v>1026</v>
      </c>
      <c r="H10" s="868" t="s">
        <v>127</v>
      </c>
      <c r="I10" s="870" t="s">
        <v>126</v>
      </c>
      <c r="J10" s="872" t="s">
        <v>125</v>
      </c>
      <c r="K10" s="874" t="s">
        <v>124</v>
      </c>
      <c r="L10" s="881" t="s">
        <v>1018</v>
      </c>
      <c r="M10" s="891" t="s">
        <v>1026</v>
      </c>
      <c r="N10" s="868" t="s">
        <v>127</v>
      </c>
      <c r="O10" s="870" t="s">
        <v>126</v>
      </c>
      <c r="P10" s="872" t="s">
        <v>125</v>
      </c>
      <c r="Q10" s="874" t="s">
        <v>124</v>
      </c>
      <c r="R10" s="881" t="s">
        <v>1018</v>
      </c>
      <c r="S10" s="891" t="s">
        <v>1026</v>
      </c>
      <c r="T10" s="889" t="s">
        <v>127</v>
      </c>
      <c r="U10" s="868" t="s">
        <v>126</v>
      </c>
      <c r="V10" s="874" t="s">
        <v>125</v>
      </c>
      <c r="W10" s="874" t="s">
        <v>124</v>
      </c>
      <c r="X10" s="874" t="s">
        <v>1018</v>
      </c>
      <c r="Y10" s="881" t="s">
        <v>1026</v>
      </c>
      <c r="Z10" s="884"/>
    </row>
    <row r="11" spans="1:26" ht="30" customHeight="1" thickBot="1" x14ac:dyDescent="0.3">
      <c r="A11" s="849"/>
      <c r="B11" s="880"/>
      <c r="C11" s="871"/>
      <c r="D11" s="873"/>
      <c r="E11" s="875"/>
      <c r="F11" s="882"/>
      <c r="G11" s="892"/>
      <c r="H11" s="869"/>
      <c r="I11" s="871"/>
      <c r="J11" s="873"/>
      <c r="K11" s="875"/>
      <c r="L11" s="882"/>
      <c r="M11" s="892"/>
      <c r="N11" s="869"/>
      <c r="O11" s="871"/>
      <c r="P11" s="873"/>
      <c r="Q11" s="875"/>
      <c r="R11" s="882"/>
      <c r="S11" s="892"/>
      <c r="T11" s="890"/>
      <c r="U11" s="869"/>
      <c r="V11" s="875"/>
      <c r="W11" s="875"/>
      <c r="X11" s="875"/>
      <c r="Y11" s="882"/>
      <c r="Z11" s="884"/>
    </row>
    <row r="12" spans="1:26" x14ac:dyDescent="0.25">
      <c r="A12" s="107" t="s">
        <v>145</v>
      </c>
      <c r="B12" s="106"/>
      <c r="C12" s="105"/>
      <c r="D12" s="104"/>
      <c r="E12" s="103"/>
      <c r="F12" s="102"/>
      <c r="G12" s="103"/>
      <c r="H12" s="106"/>
      <c r="I12" s="105"/>
      <c r="J12" s="104"/>
      <c r="K12" s="103"/>
      <c r="L12" s="102"/>
      <c r="M12" s="103"/>
      <c r="N12" s="106"/>
      <c r="O12" s="105"/>
      <c r="P12" s="104"/>
      <c r="Q12" s="103"/>
      <c r="R12" s="102"/>
      <c r="S12" s="103"/>
      <c r="T12" s="294"/>
      <c r="U12" s="295"/>
      <c r="V12" s="296"/>
      <c r="W12" s="296"/>
      <c r="X12" s="296"/>
      <c r="Y12" s="297"/>
      <c r="Z12" s="884"/>
    </row>
    <row r="13" spans="1:26" x14ac:dyDescent="0.25">
      <c r="A13" s="101" t="s">
        <v>144</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84"/>
    </row>
    <row r="14" spans="1:26" x14ac:dyDescent="0.25">
      <c r="A14" s="101" t="s">
        <v>143</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84"/>
    </row>
    <row r="15" spans="1:26" x14ac:dyDescent="0.25">
      <c r="A15" s="101" t="s">
        <v>142</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84"/>
    </row>
    <row r="16" spans="1:26" x14ac:dyDescent="0.25">
      <c r="A16" s="101" t="s">
        <v>141</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84"/>
    </row>
    <row r="17" spans="1:26" x14ac:dyDescent="0.25">
      <c r="A17" s="101" t="s">
        <v>140</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84"/>
    </row>
    <row r="18" spans="1:26" x14ac:dyDescent="0.25">
      <c r="A18" s="101" t="s">
        <v>139</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84"/>
    </row>
    <row r="19" spans="1:26" x14ac:dyDescent="0.25">
      <c r="A19" s="101" t="s">
        <v>138</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84"/>
    </row>
    <row r="20" spans="1:26" x14ac:dyDescent="0.25">
      <c r="A20" s="101" t="s">
        <v>137</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84"/>
    </row>
    <row r="21" spans="1:26" x14ac:dyDescent="0.25">
      <c r="A21" s="101" t="s">
        <v>136</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84"/>
    </row>
    <row r="22" spans="1:26" x14ac:dyDescent="0.25">
      <c r="A22" s="101" t="s">
        <v>135</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84"/>
    </row>
    <row r="23" spans="1:26" x14ac:dyDescent="0.25">
      <c r="A23" s="101" t="s">
        <v>134</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84"/>
    </row>
    <row r="24" spans="1:26" x14ac:dyDescent="0.25">
      <c r="A24" s="101" t="s">
        <v>133</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84"/>
    </row>
    <row r="25" spans="1:26" x14ac:dyDescent="0.25">
      <c r="A25" s="101" t="s">
        <v>132</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84"/>
    </row>
    <row r="26" spans="1:26" x14ac:dyDescent="0.25">
      <c r="A26" s="101" t="s">
        <v>131</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84"/>
    </row>
    <row r="27" spans="1:26" x14ac:dyDescent="0.25">
      <c r="A27" s="101" t="s">
        <v>130</v>
      </c>
      <c r="B27" s="100"/>
      <c r="C27" s="99"/>
      <c r="D27" s="98"/>
      <c r="E27" s="97"/>
      <c r="F27" s="96"/>
      <c r="G27" s="97"/>
      <c r="H27" s="100"/>
      <c r="I27" s="99"/>
      <c r="J27" s="98"/>
      <c r="K27" s="97"/>
      <c r="L27" s="96"/>
      <c r="M27" s="97"/>
      <c r="N27" s="100"/>
      <c r="O27" s="99"/>
      <c r="P27" s="98"/>
      <c r="Q27" s="97"/>
      <c r="R27" s="96"/>
      <c r="S27" s="97"/>
      <c r="T27" s="100"/>
      <c r="U27" s="133"/>
      <c r="V27" s="97"/>
      <c r="W27" s="97"/>
      <c r="X27" s="97"/>
      <c r="Y27" s="96"/>
      <c r="Z27" s="884"/>
    </row>
    <row r="28" spans="1:26" ht="15.75" thickBot="1" x14ac:dyDescent="0.3">
      <c r="A28" s="95" t="s">
        <v>129</v>
      </c>
      <c r="B28" s="94"/>
      <c r="C28" s="93"/>
      <c r="D28" s="92"/>
      <c r="E28" s="91"/>
      <c r="F28" s="90"/>
      <c r="G28" s="91"/>
      <c r="H28" s="94"/>
      <c r="I28" s="93"/>
      <c r="J28" s="92"/>
      <c r="K28" s="91"/>
      <c r="L28" s="90"/>
      <c r="M28" s="91"/>
      <c r="N28" s="94"/>
      <c r="O28" s="93"/>
      <c r="P28" s="92"/>
      <c r="Q28" s="91"/>
      <c r="R28" s="90"/>
      <c r="S28" s="91"/>
      <c r="T28" s="94"/>
      <c r="U28" s="291"/>
      <c r="V28" s="91"/>
      <c r="W28" s="91"/>
      <c r="X28" s="91"/>
      <c r="Y28" s="293"/>
      <c r="Z28" s="885"/>
    </row>
    <row r="29" spans="1:26" ht="15" customHeight="1" x14ac:dyDescent="0.25">
      <c r="A29" s="847" t="s">
        <v>1022</v>
      </c>
      <c r="B29" s="850" t="s">
        <v>113</v>
      </c>
      <c r="C29" s="876"/>
      <c r="D29" s="876"/>
      <c r="E29" s="876"/>
      <c r="F29" s="876"/>
      <c r="G29" s="851"/>
      <c r="H29" s="850" t="s">
        <v>112</v>
      </c>
      <c r="I29" s="876"/>
      <c r="J29" s="876"/>
      <c r="K29" s="876"/>
      <c r="L29" s="876"/>
      <c r="M29" s="851"/>
      <c r="N29" s="850" t="s">
        <v>111</v>
      </c>
      <c r="O29" s="876"/>
      <c r="P29" s="876"/>
      <c r="Q29" s="876"/>
      <c r="R29" s="876"/>
      <c r="S29" s="876"/>
      <c r="T29" s="897" t="s">
        <v>110</v>
      </c>
      <c r="U29" s="898"/>
      <c r="V29" s="898"/>
      <c r="W29" s="898"/>
      <c r="X29" s="898"/>
      <c r="Y29" s="899"/>
      <c r="Z29" s="883" t="s">
        <v>81</v>
      </c>
    </row>
    <row r="30" spans="1:26" ht="15.75" thickBot="1" x14ac:dyDescent="0.3">
      <c r="A30" s="848"/>
      <c r="B30" s="857" t="s">
        <v>109</v>
      </c>
      <c r="C30" s="893"/>
      <c r="D30" s="893"/>
      <c r="E30" s="893"/>
      <c r="F30" s="893"/>
      <c r="G30" s="858"/>
      <c r="H30" s="857" t="s">
        <v>109</v>
      </c>
      <c r="I30" s="893"/>
      <c r="J30" s="893"/>
      <c r="K30" s="893"/>
      <c r="L30" s="893"/>
      <c r="M30" s="858"/>
      <c r="N30" s="857" t="s">
        <v>109</v>
      </c>
      <c r="O30" s="893"/>
      <c r="P30" s="893"/>
      <c r="Q30" s="893"/>
      <c r="R30" s="893"/>
      <c r="S30" s="893"/>
      <c r="T30" s="900" t="s">
        <v>109</v>
      </c>
      <c r="U30" s="901"/>
      <c r="V30" s="901"/>
      <c r="W30" s="901"/>
      <c r="X30" s="901"/>
      <c r="Y30" s="902"/>
      <c r="Z30" s="884"/>
    </row>
    <row r="31" spans="1:26" ht="30" customHeight="1" x14ac:dyDescent="0.25">
      <c r="A31" s="848"/>
      <c r="B31" s="868" t="s">
        <v>127</v>
      </c>
      <c r="C31" s="870" t="s">
        <v>126</v>
      </c>
      <c r="D31" s="872" t="s">
        <v>125</v>
      </c>
      <c r="E31" s="874" t="s">
        <v>124</v>
      </c>
      <c r="F31" s="881" t="s">
        <v>1018</v>
      </c>
      <c r="G31" s="891" t="s">
        <v>1026</v>
      </c>
      <c r="H31" s="868" t="s">
        <v>127</v>
      </c>
      <c r="I31" s="870" t="s">
        <v>126</v>
      </c>
      <c r="J31" s="872" t="s">
        <v>125</v>
      </c>
      <c r="K31" s="874" t="s">
        <v>124</v>
      </c>
      <c r="L31" s="881" t="s">
        <v>1018</v>
      </c>
      <c r="M31" s="891" t="s">
        <v>1026</v>
      </c>
      <c r="N31" s="868" t="s">
        <v>127</v>
      </c>
      <c r="O31" s="870" t="s">
        <v>126</v>
      </c>
      <c r="P31" s="872" t="s">
        <v>125</v>
      </c>
      <c r="Q31" s="874" t="s">
        <v>124</v>
      </c>
      <c r="R31" s="881" t="s">
        <v>1018</v>
      </c>
      <c r="S31" s="891" t="s">
        <v>1026</v>
      </c>
      <c r="T31" s="887" t="s">
        <v>127</v>
      </c>
      <c r="U31" s="868" t="s">
        <v>126</v>
      </c>
      <c r="V31" s="874" t="s">
        <v>125</v>
      </c>
      <c r="W31" s="874" t="s">
        <v>124</v>
      </c>
      <c r="X31" s="874" t="s">
        <v>1018</v>
      </c>
      <c r="Y31" s="881" t="s">
        <v>1026</v>
      </c>
      <c r="Z31" s="884"/>
    </row>
    <row r="32" spans="1:26" ht="30" customHeight="1" thickBot="1" x14ac:dyDescent="0.3">
      <c r="A32" s="849"/>
      <c r="B32" s="869"/>
      <c r="C32" s="871"/>
      <c r="D32" s="873"/>
      <c r="E32" s="875"/>
      <c r="F32" s="882"/>
      <c r="G32" s="892"/>
      <c r="H32" s="869"/>
      <c r="I32" s="871"/>
      <c r="J32" s="873"/>
      <c r="K32" s="875"/>
      <c r="L32" s="882"/>
      <c r="M32" s="892"/>
      <c r="N32" s="869"/>
      <c r="O32" s="871"/>
      <c r="P32" s="873"/>
      <c r="Q32" s="875"/>
      <c r="R32" s="882"/>
      <c r="S32" s="892"/>
      <c r="T32" s="888"/>
      <c r="U32" s="869"/>
      <c r="V32" s="875"/>
      <c r="W32" s="875"/>
      <c r="X32" s="875"/>
      <c r="Y32" s="882"/>
      <c r="Z32" s="884"/>
    </row>
    <row r="33" spans="1:26" ht="15.75" thickBot="1" x14ac:dyDescent="0.3">
      <c r="A33" s="101" t="s">
        <v>123</v>
      </c>
      <c r="B33" s="294"/>
      <c r="C33" s="307"/>
      <c r="D33" s="308"/>
      <c r="E33" s="296"/>
      <c r="F33" s="297"/>
      <c r="G33" s="296"/>
      <c r="H33" s="294"/>
      <c r="I33" s="307"/>
      <c r="J33" s="308"/>
      <c r="K33" s="296"/>
      <c r="L33" s="297"/>
      <c r="M33" s="296"/>
      <c r="N33" s="294"/>
      <c r="O33" s="307"/>
      <c r="P33" s="308"/>
      <c r="Q33" s="296"/>
      <c r="R33" s="297"/>
      <c r="S33" s="296"/>
      <c r="T33" s="294"/>
      <c r="U33" s="295"/>
      <c r="V33" s="296"/>
      <c r="W33" s="296"/>
      <c r="X33" s="296"/>
      <c r="Y33" s="306"/>
      <c r="Z33" s="884"/>
    </row>
    <row r="34" spans="1:26" ht="15.75" thickBot="1" x14ac:dyDescent="0.3">
      <c r="A34" s="95" t="s">
        <v>122</v>
      </c>
      <c r="B34" s="94"/>
      <c r="C34" s="93"/>
      <c r="D34" s="92"/>
      <c r="E34" s="91"/>
      <c r="F34" s="90"/>
      <c r="G34" s="91"/>
      <c r="H34" s="94"/>
      <c r="I34" s="93"/>
      <c r="J34" s="92"/>
      <c r="K34" s="91"/>
      <c r="L34" s="90"/>
      <c r="M34" s="91"/>
      <c r="N34" s="94"/>
      <c r="O34" s="93"/>
      <c r="P34" s="92"/>
      <c r="Q34" s="91"/>
      <c r="R34" s="90"/>
      <c r="S34" s="91"/>
      <c r="T34" s="67"/>
      <c r="U34" s="291"/>
      <c r="V34" s="91"/>
      <c r="W34" s="91"/>
      <c r="X34" s="91"/>
      <c r="Y34" s="306"/>
      <c r="Z34" s="885"/>
    </row>
    <row r="41" spans="1:26" x14ac:dyDescent="0.25">
      <c r="B41" s="1"/>
      <c r="C41" s="1"/>
      <c r="D41" s="1"/>
      <c r="E41" s="1"/>
      <c r="F41" s="1"/>
      <c r="G41" s="1"/>
      <c r="H41" s="1"/>
    </row>
    <row r="42" spans="1:26" x14ac:dyDescent="0.25">
      <c r="B42" s="438"/>
      <c r="C42" s="438"/>
      <c r="D42" s="439"/>
      <c r="E42" s="439"/>
      <c r="F42" s="439"/>
      <c r="G42" s="439"/>
      <c r="H42" s="1"/>
    </row>
    <row r="43" spans="1:26" x14ac:dyDescent="0.25">
      <c r="B43" s="438"/>
      <c r="C43" s="438"/>
      <c r="D43" s="439"/>
      <c r="E43" s="439"/>
      <c r="F43" s="439"/>
      <c r="G43" s="439"/>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3130</v>
      </c>
      <c r="B1" s="310"/>
      <c r="C1" s="1147" t="s">
        <v>1028</v>
      </c>
      <c r="D1" s="1147"/>
      <c r="E1" s="1147"/>
      <c r="F1" s="132"/>
    </row>
    <row r="2" spans="1:6" ht="36" customHeight="1" x14ac:dyDescent="0.25">
      <c r="A2" s="309" t="s">
        <v>963</v>
      </c>
      <c r="B2" s="310"/>
      <c r="C2" s="1147"/>
      <c r="D2" s="1147"/>
      <c r="E2" s="1147"/>
      <c r="F2" s="132"/>
    </row>
    <row r="3" spans="1:6" ht="15.75" thickBot="1" x14ac:dyDescent="0.3">
      <c r="A3" s="846"/>
      <c r="B3" s="846"/>
      <c r="C3" s="846"/>
      <c r="D3" s="846"/>
      <c r="E3" s="846"/>
    </row>
    <row r="4" spans="1:6" x14ac:dyDescent="0.25">
      <c r="A4" s="722" t="s">
        <v>963</v>
      </c>
      <c r="B4" s="723"/>
      <c r="C4" s="723"/>
      <c r="D4" s="811"/>
      <c r="E4" s="795" t="s">
        <v>3180</v>
      </c>
    </row>
    <row r="5" spans="1:6" ht="24.95" customHeight="1" thickBot="1" x14ac:dyDescent="0.3">
      <c r="A5" s="793"/>
      <c r="B5" s="794"/>
      <c r="C5" s="794"/>
      <c r="D5" s="812"/>
      <c r="E5" s="796"/>
    </row>
    <row r="6" spans="1:6" ht="15" customHeight="1" thickBot="1" x14ac:dyDescent="0.3">
      <c r="A6" s="775" t="str">
        <f>Obsah!A48</f>
        <v>Informace platné k datu</v>
      </c>
      <c r="B6" s="954"/>
      <c r="C6" s="954"/>
      <c r="D6" s="163" t="str">
        <f>Obsah!C48</f>
        <v>(30/06/2015)</v>
      </c>
      <c r="E6" s="162"/>
    </row>
    <row r="7" spans="1:6" x14ac:dyDescent="0.25">
      <c r="A7" s="1154" t="s">
        <v>3210</v>
      </c>
      <c r="B7" s="1155"/>
      <c r="C7" s="1155"/>
      <c r="D7" s="1156"/>
      <c r="E7" s="1008" t="s">
        <v>53</v>
      </c>
      <c r="F7" s="120"/>
    </row>
    <row r="8" spans="1:6" ht="15.75" thickBot="1" x14ac:dyDescent="0.3">
      <c r="A8" s="1157"/>
      <c r="B8" s="1158"/>
      <c r="C8" s="1158"/>
      <c r="D8" s="1159"/>
      <c r="E8" s="1010"/>
    </row>
    <row r="9" spans="1:6" ht="60" customHeight="1" x14ac:dyDescent="0.25">
      <c r="A9" s="1160" t="s">
        <v>930</v>
      </c>
      <c r="B9" s="1161"/>
      <c r="C9" s="1161"/>
      <c r="D9" s="1161"/>
      <c r="E9" s="1162"/>
    </row>
    <row r="10" spans="1:6" ht="30" customHeight="1" x14ac:dyDescent="0.25">
      <c r="A10" s="1148" t="s">
        <v>929</v>
      </c>
      <c r="B10" s="1149"/>
      <c r="C10" s="1149"/>
      <c r="D10" s="1149"/>
      <c r="E10" s="1150"/>
    </row>
    <row r="11" spans="1:6" ht="99.95" customHeight="1" x14ac:dyDescent="0.25">
      <c r="A11" s="1148" t="s">
        <v>3211</v>
      </c>
      <c r="B11" s="1149"/>
      <c r="C11" s="1149"/>
      <c r="D11" s="1149"/>
      <c r="E11" s="1150"/>
    </row>
    <row r="12" spans="1:6" ht="45" customHeight="1" x14ac:dyDescent="0.25">
      <c r="A12" s="1148" t="s">
        <v>928</v>
      </c>
      <c r="B12" s="1149"/>
      <c r="C12" s="1149"/>
      <c r="D12" s="1149"/>
      <c r="E12" s="1150"/>
    </row>
    <row r="13" spans="1:6" ht="30" customHeight="1" x14ac:dyDescent="0.25">
      <c r="A13" s="1148" t="s">
        <v>927</v>
      </c>
      <c r="B13" s="1149"/>
      <c r="C13" s="1149"/>
      <c r="D13" s="1149"/>
      <c r="E13" s="1150"/>
    </row>
    <row r="14" spans="1:6" ht="60" customHeight="1" x14ac:dyDescent="0.25">
      <c r="A14" s="1148" t="s">
        <v>3196</v>
      </c>
      <c r="B14" s="1149"/>
      <c r="C14" s="1149"/>
      <c r="D14" s="1149"/>
      <c r="E14" s="1150"/>
    </row>
    <row r="15" spans="1:6" ht="30" customHeight="1" x14ac:dyDescent="0.25">
      <c r="A15" s="1148" t="s">
        <v>3198</v>
      </c>
      <c r="B15" s="1149"/>
      <c r="C15" s="1149"/>
      <c r="D15" s="1149"/>
      <c r="E15" s="1150"/>
    </row>
    <row r="16" spans="1:6" ht="15" customHeight="1" thickBot="1" x14ac:dyDescent="0.3">
      <c r="A16" s="1151" t="s">
        <v>926</v>
      </c>
      <c r="B16" s="1152"/>
      <c r="C16" s="1152"/>
      <c r="D16" s="1152"/>
      <c r="E16" s="1153"/>
    </row>
    <row r="17" spans="1:5" x14ac:dyDescent="0.25">
      <c r="A17" s="249"/>
      <c r="B17" s="249"/>
      <c r="C17" s="249"/>
      <c r="D17" s="249"/>
      <c r="E17" s="249"/>
    </row>
    <row r="18" spans="1:5" x14ac:dyDescent="0.25">
      <c r="A18" s="248"/>
      <c r="B18" s="248"/>
      <c r="C18" s="248"/>
      <c r="D18" s="248"/>
      <c r="E18" s="248"/>
    </row>
    <row r="19" spans="1:5" x14ac:dyDescent="0.25">
      <c r="A19" s="248"/>
      <c r="B19" s="248"/>
      <c r="C19" s="248"/>
      <c r="D19" s="248"/>
      <c r="E19" s="248"/>
    </row>
    <row r="20" spans="1:5" x14ac:dyDescent="0.25">
      <c r="A20" s="248"/>
      <c r="B20" s="248"/>
      <c r="C20" s="248"/>
      <c r="D20" s="248"/>
      <c r="E20" s="248"/>
    </row>
    <row r="21" spans="1:5" x14ac:dyDescent="0.25">
      <c r="A21" s="248"/>
      <c r="B21" s="248"/>
      <c r="C21" s="248"/>
      <c r="D21" s="248"/>
      <c r="E21" s="248"/>
    </row>
    <row r="22" spans="1:5" x14ac:dyDescent="0.25">
      <c r="A22" s="248"/>
      <c r="B22" s="248"/>
      <c r="C22" s="248"/>
      <c r="D22" s="248"/>
      <c r="E22" s="248"/>
    </row>
    <row r="23" spans="1:5" x14ac:dyDescent="0.25">
      <c r="A23" s="248"/>
      <c r="B23" s="248"/>
      <c r="C23" s="248"/>
      <c r="D23" s="248"/>
      <c r="E23" s="248"/>
    </row>
    <row r="24" spans="1:5" x14ac:dyDescent="0.25">
      <c r="A24" s="248"/>
      <c r="B24" s="248"/>
      <c r="C24" s="248"/>
      <c r="D24" s="248"/>
      <c r="E24" s="248"/>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zoomScale="80" zoomScaleNormal="80" workbookViewId="0">
      <selection activeCell="H27" sqref="H27"/>
    </sheetView>
  </sheetViews>
  <sheetFormatPr defaultRowHeight="15" x14ac:dyDescent="0.25"/>
  <cols>
    <col min="1" max="1" width="45.7109375" customWidth="1"/>
    <col min="2" max="2" width="50.42578125" customWidth="1"/>
    <col min="3" max="3" width="45.7109375" customWidth="1"/>
    <col min="4" max="4" width="20.7109375" customWidth="1"/>
  </cols>
  <sheetData>
    <row r="1" spans="1:13" x14ac:dyDescent="0.25">
      <c r="A1" s="59" t="s">
        <v>3129</v>
      </c>
      <c r="B1" s="59"/>
      <c r="C1" s="18"/>
      <c r="D1" s="18"/>
    </row>
    <row r="2" spans="1:13" x14ac:dyDescent="0.25">
      <c r="A2" s="59" t="s">
        <v>963</v>
      </c>
      <c r="B2" s="59"/>
      <c r="C2" s="18"/>
      <c r="D2" s="18"/>
    </row>
    <row r="3" spans="1:13" x14ac:dyDescent="0.25">
      <c r="A3" s="629"/>
      <c r="B3" s="629"/>
      <c r="C3" s="629"/>
      <c r="D3" s="629"/>
    </row>
    <row r="4" spans="1:13" x14ac:dyDescent="0.25">
      <c r="A4" s="1165" t="s">
        <v>963</v>
      </c>
      <c r="B4" s="1166"/>
      <c r="C4" s="1167"/>
      <c r="D4" s="1169" t="s">
        <v>3180</v>
      </c>
    </row>
    <row r="5" spans="1:13" ht="15.75" thickBot="1" x14ac:dyDescent="0.3">
      <c r="A5" s="1168"/>
      <c r="B5" s="794"/>
      <c r="C5" s="812"/>
      <c r="D5" s="1170"/>
    </row>
    <row r="6" spans="1:13" ht="15.75" thickBot="1" x14ac:dyDescent="0.3">
      <c r="A6" s="775" t="str">
        <f>Obsah!A48</f>
        <v>Informace platné k datu</v>
      </c>
      <c r="B6" s="954"/>
      <c r="C6" s="163" t="str">
        <f>Obsah!C48</f>
        <v>(30/06/2015)</v>
      </c>
      <c r="D6" s="162"/>
    </row>
    <row r="7" spans="1:13" x14ac:dyDescent="0.25">
      <c r="A7" s="1154" t="s">
        <v>3104</v>
      </c>
      <c r="B7" s="1155"/>
      <c r="C7" s="1156"/>
      <c r="D7" s="1008" t="s">
        <v>48</v>
      </c>
    </row>
    <row r="8" spans="1:13" ht="15.75" thickBot="1" x14ac:dyDescent="0.3">
      <c r="A8" s="1171"/>
      <c r="B8" s="1172"/>
      <c r="C8" s="1173"/>
      <c r="D8" s="1010"/>
    </row>
    <row r="9" spans="1:13" x14ac:dyDescent="0.25">
      <c r="A9" s="1117" t="s">
        <v>3152</v>
      </c>
      <c r="B9" s="230" t="s">
        <v>938</v>
      </c>
      <c r="C9" s="491" t="s">
        <v>3318</v>
      </c>
      <c r="D9" s="1120" t="s">
        <v>3100</v>
      </c>
    </row>
    <row r="10" spans="1:13" x14ac:dyDescent="0.25">
      <c r="A10" s="1118"/>
      <c r="B10" s="229" t="s">
        <v>959</v>
      </c>
      <c r="C10" s="492" t="s">
        <v>3318</v>
      </c>
      <c r="D10" s="1121"/>
    </row>
    <row r="11" spans="1:13" x14ac:dyDescent="0.25">
      <c r="A11" s="1118"/>
      <c r="B11" s="229" t="s">
        <v>958</v>
      </c>
      <c r="C11" s="492" t="s">
        <v>3318</v>
      </c>
      <c r="D11" s="1121"/>
    </row>
    <row r="12" spans="1:13" x14ac:dyDescent="0.25">
      <c r="A12" s="1118"/>
      <c r="B12" s="229" t="s">
        <v>957</v>
      </c>
      <c r="C12" s="492" t="s">
        <v>3318</v>
      </c>
      <c r="D12" s="1121"/>
    </row>
    <row r="13" spans="1:13" x14ac:dyDescent="0.25">
      <c r="A13" s="1118"/>
      <c r="B13" s="229" t="s">
        <v>956</v>
      </c>
      <c r="C13" s="492" t="s">
        <v>3318</v>
      </c>
      <c r="D13" s="1121"/>
    </row>
    <row r="14" spans="1:13" x14ac:dyDescent="0.25">
      <c r="A14" s="1118"/>
      <c r="B14" s="229" t="s">
        <v>937</v>
      </c>
      <c r="C14" s="492" t="s">
        <v>3318</v>
      </c>
      <c r="D14" s="1121"/>
    </row>
    <row r="15" spans="1:13" x14ac:dyDescent="0.25">
      <c r="A15" s="1118"/>
      <c r="B15" s="229" t="s">
        <v>936</v>
      </c>
      <c r="C15" s="498" t="s">
        <v>3316</v>
      </c>
      <c r="D15" s="1121"/>
      <c r="F15" s="7"/>
      <c r="G15" s="7"/>
      <c r="H15" s="7"/>
      <c r="I15" s="7"/>
      <c r="J15" s="7"/>
      <c r="K15" s="7"/>
      <c r="L15" s="7"/>
      <c r="M15" s="7"/>
    </row>
    <row r="16" spans="1:13" x14ac:dyDescent="0.25">
      <c r="A16" s="1118"/>
      <c r="B16" s="229" t="s">
        <v>935</v>
      </c>
      <c r="C16" s="492" t="s">
        <v>3318</v>
      </c>
      <c r="D16" s="1121"/>
    </row>
    <row r="17" spans="1:5" x14ac:dyDescent="0.25">
      <c r="A17" s="1118"/>
      <c r="B17" s="229" t="s">
        <v>955</v>
      </c>
      <c r="C17" s="492" t="s">
        <v>3318</v>
      </c>
      <c r="D17" s="1121"/>
    </row>
    <row r="18" spans="1:5" x14ac:dyDescent="0.25">
      <c r="A18" s="1118"/>
      <c r="B18" s="229" t="s">
        <v>954</v>
      </c>
      <c r="C18" s="492" t="s">
        <v>3318</v>
      </c>
      <c r="D18" s="1121"/>
    </row>
    <row r="19" spans="1:5" x14ac:dyDescent="0.25">
      <c r="A19" s="1118"/>
      <c r="B19" s="229" t="s">
        <v>953</v>
      </c>
      <c r="C19" s="492" t="s">
        <v>3318</v>
      </c>
      <c r="D19" s="1121"/>
    </row>
    <row r="20" spans="1:5" x14ac:dyDescent="0.25">
      <c r="A20" s="1118"/>
      <c r="B20" s="229" t="s">
        <v>952</v>
      </c>
      <c r="C20" s="492" t="s">
        <v>3318</v>
      </c>
      <c r="D20" s="1121"/>
    </row>
    <row r="21" spans="1:5" x14ac:dyDescent="0.25">
      <c r="A21" s="1118"/>
      <c r="B21" s="229" t="s">
        <v>933</v>
      </c>
      <c r="C21" s="492" t="s">
        <v>3318</v>
      </c>
      <c r="D21" s="1121"/>
    </row>
    <row r="22" spans="1:5" ht="25.5" x14ac:dyDescent="0.25">
      <c r="A22" s="1118"/>
      <c r="B22" s="229" t="s">
        <v>951</v>
      </c>
      <c r="C22" s="492" t="s">
        <v>3318</v>
      </c>
      <c r="D22" s="1121"/>
    </row>
    <row r="23" spans="1:5" ht="25.5" x14ac:dyDescent="0.25">
      <c r="A23" s="1118"/>
      <c r="B23" s="229" t="s">
        <v>950</v>
      </c>
      <c r="C23" s="492" t="s">
        <v>3318</v>
      </c>
      <c r="D23" s="1121"/>
    </row>
    <row r="24" spans="1:5" x14ac:dyDescent="0.25">
      <c r="A24" s="1118"/>
      <c r="B24" s="229" t="s">
        <v>934</v>
      </c>
      <c r="C24" s="492" t="s">
        <v>3318</v>
      </c>
      <c r="D24" s="1121"/>
    </row>
    <row r="25" spans="1:5" ht="15.75" thickBot="1" x14ac:dyDescent="0.3">
      <c r="A25" s="1123"/>
      <c r="B25" s="228" t="s">
        <v>949</v>
      </c>
      <c r="C25" s="499" t="s">
        <v>3316</v>
      </c>
      <c r="D25" s="1121"/>
    </row>
    <row r="26" spans="1:5" x14ac:dyDescent="0.25">
      <c r="A26" s="1117" t="s">
        <v>3151</v>
      </c>
      <c r="B26" s="230" t="s">
        <v>948</v>
      </c>
      <c r="C26" s="493" t="s">
        <v>3318</v>
      </c>
      <c r="D26" s="1120" t="s">
        <v>3101</v>
      </c>
    </row>
    <row r="27" spans="1:5" ht="38.25" x14ac:dyDescent="0.25">
      <c r="A27" s="1118"/>
      <c r="B27" s="229" t="s">
        <v>947</v>
      </c>
      <c r="C27" s="492" t="s">
        <v>3318</v>
      </c>
      <c r="D27" s="1121"/>
    </row>
    <row r="28" spans="1:5" x14ac:dyDescent="0.25">
      <c r="A28" s="1118"/>
      <c r="B28" s="229" t="s">
        <v>3315</v>
      </c>
      <c r="C28" s="498" t="s">
        <v>3316</v>
      </c>
      <c r="D28" s="1121"/>
    </row>
    <row r="29" spans="1:5" x14ac:dyDescent="0.25">
      <c r="A29" s="1118"/>
      <c r="B29" s="229" t="s">
        <v>945</v>
      </c>
      <c r="C29" s="492" t="s">
        <v>3318</v>
      </c>
      <c r="D29" s="1121"/>
    </row>
    <row r="30" spans="1:5" ht="15.75" thickBot="1" x14ac:dyDescent="0.3">
      <c r="A30" s="1123"/>
      <c r="B30" s="228" t="s">
        <v>944</v>
      </c>
      <c r="C30" s="494" t="s">
        <v>3318</v>
      </c>
      <c r="D30" s="1121"/>
    </row>
    <row r="31" spans="1:5" ht="30" customHeight="1" x14ac:dyDescent="0.25">
      <c r="A31" s="1117" t="s">
        <v>943</v>
      </c>
      <c r="B31" s="230" t="s">
        <v>942</v>
      </c>
      <c r="C31" s="497" t="s">
        <v>3316</v>
      </c>
      <c r="D31" s="1175" t="s">
        <v>3102</v>
      </c>
      <c r="E31" s="7"/>
    </row>
    <row r="32" spans="1:5" ht="25.5" x14ac:dyDescent="0.25">
      <c r="A32" s="1118"/>
      <c r="B32" s="229" t="s">
        <v>941</v>
      </c>
      <c r="C32" s="492" t="s">
        <v>3318</v>
      </c>
      <c r="D32" s="1176"/>
      <c r="E32" s="7"/>
    </row>
    <row r="33" spans="1:5" ht="26.25" thickBot="1" x14ac:dyDescent="0.3">
      <c r="A33" s="1119"/>
      <c r="B33" s="436" t="s">
        <v>940</v>
      </c>
      <c r="C33" s="495" t="s">
        <v>3318</v>
      </c>
      <c r="D33" s="1177"/>
      <c r="E33" s="7"/>
    </row>
    <row r="34" spans="1:5" ht="15" customHeight="1" x14ac:dyDescent="0.25">
      <c r="A34" s="1174" t="s">
        <v>3154</v>
      </c>
      <c r="B34" s="435" t="s">
        <v>938</v>
      </c>
      <c r="C34" s="496" t="s">
        <v>3318</v>
      </c>
      <c r="D34" s="1121" t="s">
        <v>3103</v>
      </c>
      <c r="E34" s="7"/>
    </row>
    <row r="35" spans="1:5" x14ac:dyDescent="0.25">
      <c r="A35" s="649"/>
      <c r="B35" s="224" t="s">
        <v>937</v>
      </c>
      <c r="C35" s="492" t="s">
        <v>3318</v>
      </c>
      <c r="D35" s="1121"/>
    </row>
    <row r="36" spans="1:5" x14ac:dyDescent="0.25">
      <c r="A36" s="649"/>
      <c r="B36" s="224" t="s">
        <v>936</v>
      </c>
      <c r="C36" s="492" t="s">
        <v>3318</v>
      </c>
      <c r="D36" s="1121"/>
    </row>
    <row r="37" spans="1:5" x14ac:dyDescent="0.25">
      <c r="A37" s="649"/>
      <c r="B37" s="224" t="s">
        <v>935</v>
      </c>
      <c r="C37" s="492" t="s">
        <v>3318</v>
      </c>
      <c r="D37" s="1121"/>
    </row>
    <row r="38" spans="1:5" x14ac:dyDescent="0.25">
      <c r="A38" s="649"/>
      <c r="B38" s="224" t="s">
        <v>934</v>
      </c>
      <c r="C38" s="492" t="s">
        <v>3318</v>
      </c>
      <c r="D38" s="1121"/>
    </row>
    <row r="39" spans="1:5" x14ac:dyDescent="0.25">
      <c r="A39" s="649"/>
      <c r="B39" s="224" t="s">
        <v>933</v>
      </c>
      <c r="C39" s="492" t="s">
        <v>3318</v>
      </c>
      <c r="D39" s="1121"/>
    </row>
    <row r="40" spans="1:5" x14ac:dyDescent="0.25">
      <c r="A40" s="649"/>
      <c r="B40" s="224" t="s">
        <v>932</v>
      </c>
      <c r="C40" s="492" t="s">
        <v>3318</v>
      </c>
      <c r="D40" s="1121"/>
    </row>
    <row r="41" spans="1:5" ht="15" customHeight="1" x14ac:dyDescent="0.25">
      <c r="A41" s="1163" t="s">
        <v>1029</v>
      </c>
      <c r="B41" s="312" t="s">
        <v>1032</v>
      </c>
      <c r="C41" s="492" t="s">
        <v>3318</v>
      </c>
      <c r="D41" s="1121"/>
    </row>
    <row r="42" spans="1:5" ht="25.5" x14ac:dyDescent="0.25">
      <c r="A42" s="1163"/>
      <c r="B42" s="313" t="s">
        <v>1031</v>
      </c>
      <c r="C42" s="492" t="s">
        <v>3318</v>
      </c>
      <c r="D42" s="1121"/>
    </row>
    <row r="43" spans="1:5" ht="25.5" x14ac:dyDescent="0.25">
      <c r="A43" s="1163"/>
      <c r="B43" s="312" t="s">
        <v>1033</v>
      </c>
      <c r="C43" s="492" t="s">
        <v>3318</v>
      </c>
      <c r="D43" s="1121"/>
    </row>
    <row r="44" spans="1:5" ht="25.5" x14ac:dyDescent="0.25">
      <c r="A44" s="1163"/>
      <c r="B44" s="312" t="s">
        <v>1030</v>
      </c>
      <c r="C44" s="492" t="s">
        <v>3318</v>
      </c>
      <c r="D44" s="1121"/>
    </row>
    <row r="45" spans="1:5" ht="26.25" thickBot="1" x14ac:dyDescent="0.3">
      <c r="A45" s="1164"/>
      <c r="B45" s="314" t="s">
        <v>3155</v>
      </c>
      <c r="C45" s="495" t="s">
        <v>3318</v>
      </c>
      <c r="D45" s="1122"/>
    </row>
    <row r="46" spans="1:5" x14ac:dyDescent="0.25">
      <c r="A46" s="311"/>
      <c r="C46" s="311"/>
    </row>
    <row r="47" spans="1:5" x14ac:dyDescent="0.25">
      <c r="A47" s="311"/>
      <c r="B47" s="311"/>
      <c r="C47" s="311"/>
    </row>
    <row r="48" spans="1:5" x14ac:dyDescent="0.25">
      <c r="A48" s="311"/>
      <c r="B48" s="311"/>
      <c r="C48" s="311"/>
    </row>
    <row r="49" spans="1:3" x14ac:dyDescent="0.25">
      <c r="A49" s="311"/>
      <c r="B49" s="311"/>
      <c r="C49" s="311"/>
    </row>
    <row r="50" spans="1:3" x14ac:dyDescent="0.25">
      <c r="A50" s="311"/>
      <c r="B50" s="311"/>
      <c r="C50" s="311"/>
    </row>
    <row r="51" spans="1:3" x14ac:dyDescent="0.25">
      <c r="A51" s="311"/>
      <c r="B51" s="311"/>
      <c r="C51" s="311"/>
    </row>
    <row r="52" spans="1:3" x14ac:dyDescent="0.25">
      <c r="A52" s="311"/>
      <c r="B52" s="311"/>
      <c r="C52" s="311"/>
    </row>
    <row r="53" spans="1:3" x14ac:dyDescent="0.25">
      <c r="A53" s="311"/>
      <c r="B53" s="311"/>
      <c r="C53" s="311"/>
    </row>
    <row r="54" spans="1:3" x14ac:dyDescent="0.25">
      <c r="A54" s="311"/>
      <c r="B54" s="311"/>
      <c r="C54" s="311"/>
    </row>
    <row r="55" spans="1:3" x14ac:dyDescent="0.25">
      <c r="A55" s="311"/>
      <c r="B55" s="311"/>
      <c r="C55" s="311"/>
    </row>
    <row r="56" spans="1:3" x14ac:dyDescent="0.25">
      <c r="A56" s="311"/>
      <c r="B56" s="311"/>
      <c r="C56" s="311"/>
    </row>
    <row r="57" spans="1:3" x14ac:dyDescent="0.25">
      <c r="A57" s="311"/>
      <c r="B57" s="311"/>
      <c r="C57" s="311"/>
    </row>
    <row r="58" spans="1:3" x14ac:dyDescent="0.25">
      <c r="A58" s="311"/>
      <c r="B58" s="311"/>
      <c r="C58" s="311"/>
    </row>
    <row r="59" spans="1:3" x14ac:dyDescent="0.25">
      <c r="A59" s="311"/>
      <c r="B59" s="311"/>
      <c r="C59" s="311"/>
    </row>
    <row r="60" spans="1:3" x14ac:dyDescent="0.25">
      <c r="A60" s="311"/>
      <c r="B60" s="311"/>
      <c r="C60" s="311"/>
    </row>
    <row r="61" spans="1:3" x14ac:dyDescent="0.25">
      <c r="A61" s="311"/>
      <c r="B61" s="311"/>
      <c r="C61" s="311"/>
    </row>
    <row r="62" spans="1:3" x14ac:dyDescent="0.25">
      <c r="A62" s="311"/>
      <c r="B62" s="311"/>
      <c r="C62" s="311"/>
    </row>
    <row r="63" spans="1:3" x14ac:dyDescent="0.25">
      <c r="A63" s="311"/>
      <c r="B63" s="311"/>
      <c r="C63" s="311"/>
    </row>
    <row r="64" spans="1:3" x14ac:dyDescent="0.25">
      <c r="A64" s="311"/>
      <c r="B64" s="311"/>
      <c r="C64" s="311"/>
    </row>
    <row r="65" spans="1:3" x14ac:dyDescent="0.25">
      <c r="A65" s="311"/>
      <c r="B65" s="311"/>
      <c r="C65" s="311"/>
    </row>
    <row r="66" spans="1:3" x14ac:dyDescent="0.25">
      <c r="A66" s="311"/>
      <c r="B66" s="311"/>
      <c r="C66" s="311"/>
    </row>
    <row r="67" spans="1:3" x14ac:dyDescent="0.25">
      <c r="A67" s="311"/>
      <c r="B67" s="311"/>
      <c r="C67" s="311"/>
    </row>
    <row r="68" spans="1:3" x14ac:dyDescent="0.25">
      <c r="A68" s="311"/>
      <c r="B68" s="311"/>
      <c r="C68" s="311"/>
    </row>
    <row r="69" spans="1:3" x14ac:dyDescent="0.25">
      <c r="A69" s="311"/>
      <c r="B69" s="311"/>
      <c r="C69" s="311"/>
    </row>
    <row r="70" spans="1:3" x14ac:dyDescent="0.25">
      <c r="A70" s="311"/>
      <c r="B70" s="311"/>
      <c r="C70" s="311"/>
    </row>
    <row r="71" spans="1:3" x14ac:dyDescent="0.25">
      <c r="A71" s="311"/>
      <c r="B71" s="311"/>
      <c r="C71" s="311"/>
    </row>
    <row r="72" spans="1:3" x14ac:dyDescent="0.25">
      <c r="A72" s="311"/>
      <c r="B72" s="311"/>
      <c r="C72" s="311"/>
    </row>
    <row r="73" spans="1:3" x14ac:dyDescent="0.25">
      <c r="A73" s="311"/>
      <c r="B73" s="311"/>
      <c r="C73" s="311"/>
    </row>
    <row r="74" spans="1:3" x14ac:dyDescent="0.25">
      <c r="A74" s="311"/>
      <c r="B74" s="311"/>
      <c r="C74" s="311"/>
    </row>
    <row r="75" spans="1:3" x14ac:dyDescent="0.25">
      <c r="A75" s="311"/>
      <c r="B75" s="311"/>
      <c r="C75" s="311"/>
    </row>
    <row r="76" spans="1:3" x14ac:dyDescent="0.25">
      <c r="A76" s="311"/>
      <c r="B76" s="311"/>
      <c r="C76" s="311"/>
    </row>
    <row r="77" spans="1:3" x14ac:dyDescent="0.25">
      <c r="A77" s="311"/>
      <c r="B77" s="311"/>
      <c r="C77" s="311"/>
    </row>
    <row r="78" spans="1:3" x14ac:dyDescent="0.25">
      <c r="A78" s="311"/>
      <c r="B78" s="311"/>
      <c r="C78" s="311"/>
    </row>
    <row r="79" spans="1:3" x14ac:dyDescent="0.25">
      <c r="A79" s="311"/>
      <c r="B79" s="311"/>
      <c r="C79" s="311"/>
    </row>
    <row r="80" spans="1:3" x14ac:dyDescent="0.25">
      <c r="A80" s="311"/>
      <c r="B80" s="311"/>
      <c r="C80" s="311"/>
    </row>
    <row r="81" spans="1:3" x14ac:dyDescent="0.25">
      <c r="A81" s="311"/>
      <c r="B81" s="311"/>
      <c r="C81" s="311"/>
    </row>
    <row r="82" spans="1:3" x14ac:dyDescent="0.25">
      <c r="A82" s="311"/>
      <c r="B82" s="311"/>
      <c r="C82" s="311"/>
    </row>
    <row r="83" spans="1:3" x14ac:dyDescent="0.25">
      <c r="A83" s="311"/>
      <c r="B83" s="311"/>
      <c r="C83" s="311"/>
    </row>
    <row r="84" spans="1:3" x14ac:dyDescent="0.25">
      <c r="A84" s="311"/>
      <c r="B84" s="311"/>
      <c r="C84" s="311"/>
    </row>
    <row r="85" spans="1:3" x14ac:dyDescent="0.25">
      <c r="A85" s="311"/>
      <c r="B85" s="311"/>
      <c r="C85" s="311"/>
    </row>
    <row r="86" spans="1:3" x14ac:dyDescent="0.25">
      <c r="A86" s="311"/>
      <c r="B86" s="311"/>
      <c r="C86" s="311"/>
    </row>
    <row r="87" spans="1:3" x14ac:dyDescent="0.25">
      <c r="A87" s="311"/>
      <c r="B87" s="311"/>
      <c r="C87" s="311"/>
    </row>
    <row r="88" spans="1:3" x14ac:dyDescent="0.25">
      <c r="A88" s="311"/>
      <c r="B88" s="311"/>
      <c r="C88" s="311"/>
    </row>
    <row r="89" spans="1:3" x14ac:dyDescent="0.25">
      <c r="A89" s="311"/>
      <c r="B89" s="311"/>
      <c r="C89" s="311"/>
    </row>
    <row r="90" spans="1:3" x14ac:dyDescent="0.25">
      <c r="A90" s="311"/>
      <c r="B90" s="311"/>
      <c r="C90" s="311"/>
    </row>
    <row r="91" spans="1:3" x14ac:dyDescent="0.25">
      <c r="A91" s="311"/>
      <c r="B91" s="311"/>
      <c r="C91" s="311"/>
    </row>
    <row r="92" spans="1:3" x14ac:dyDescent="0.25">
      <c r="A92" s="311"/>
      <c r="B92" s="311"/>
      <c r="C92" s="311"/>
    </row>
    <row r="93" spans="1:3" x14ac:dyDescent="0.25">
      <c r="A93" s="311"/>
      <c r="B93" s="311"/>
      <c r="C93" s="311"/>
    </row>
    <row r="94" spans="1:3" x14ac:dyDescent="0.25">
      <c r="A94" s="311"/>
      <c r="B94" s="311"/>
      <c r="C94" s="311"/>
    </row>
    <row r="95" spans="1:3" x14ac:dyDescent="0.25">
      <c r="A95" s="311"/>
      <c r="B95" s="311"/>
      <c r="C95" s="311"/>
    </row>
    <row r="96" spans="1:3" x14ac:dyDescent="0.25">
      <c r="A96" s="311"/>
      <c r="B96" s="311"/>
      <c r="C96" s="311"/>
    </row>
    <row r="97" spans="1:3" x14ac:dyDescent="0.25">
      <c r="A97" s="311"/>
      <c r="B97" s="311"/>
      <c r="C97" s="311"/>
    </row>
    <row r="98" spans="1:3" x14ac:dyDescent="0.25">
      <c r="A98" s="311"/>
      <c r="B98" s="311"/>
      <c r="C98" s="311"/>
    </row>
    <row r="99" spans="1:3" x14ac:dyDescent="0.25">
      <c r="A99" s="311"/>
      <c r="B99" s="311"/>
      <c r="C99" s="311"/>
    </row>
    <row r="100" spans="1:3" x14ac:dyDescent="0.25">
      <c r="A100" s="311"/>
      <c r="B100" s="311"/>
      <c r="C100" s="311"/>
    </row>
    <row r="101" spans="1:3" x14ac:dyDescent="0.25">
      <c r="A101" s="311"/>
      <c r="B101" s="311"/>
      <c r="C101" s="311"/>
    </row>
    <row r="102" spans="1:3" x14ac:dyDescent="0.25">
      <c r="A102" s="311"/>
      <c r="B102" s="311"/>
      <c r="C102" s="311"/>
    </row>
    <row r="103" spans="1:3" x14ac:dyDescent="0.25">
      <c r="A103" s="311"/>
      <c r="B103" s="311"/>
      <c r="C103" s="311"/>
    </row>
    <row r="104" spans="1:3" x14ac:dyDescent="0.25">
      <c r="A104" s="311"/>
      <c r="B104" s="311"/>
      <c r="C104" s="311"/>
    </row>
    <row r="105" spans="1:3" x14ac:dyDescent="0.25">
      <c r="A105" s="311"/>
      <c r="B105" s="311"/>
      <c r="C105" s="311"/>
    </row>
    <row r="106" spans="1:3" x14ac:dyDescent="0.25">
      <c r="A106" s="311"/>
      <c r="B106" s="311"/>
      <c r="C106" s="311"/>
    </row>
    <row r="107" spans="1:3" x14ac:dyDescent="0.25">
      <c r="A107" s="311"/>
      <c r="B107" s="311"/>
      <c r="C107" s="311"/>
    </row>
    <row r="108" spans="1:3" x14ac:dyDescent="0.25">
      <c r="A108" s="311"/>
      <c r="B108" s="311"/>
      <c r="C108" s="311"/>
    </row>
    <row r="109" spans="1:3" x14ac:dyDescent="0.25">
      <c r="A109" s="311"/>
      <c r="B109" s="311"/>
      <c r="C109" s="311"/>
    </row>
    <row r="110" spans="1:3" x14ac:dyDescent="0.25">
      <c r="A110" s="311"/>
      <c r="B110" s="311"/>
      <c r="C110" s="311"/>
    </row>
    <row r="111" spans="1:3" x14ac:dyDescent="0.25">
      <c r="A111" s="311"/>
      <c r="B111" s="311"/>
      <c r="C111" s="311"/>
    </row>
    <row r="112" spans="1:3" x14ac:dyDescent="0.25">
      <c r="A112" s="311"/>
      <c r="B112" s="311"/>
      <c r="C112" s="311"/>
    </row>
    <row r="113" spans="1:3" x14ac:dyDescent="0.25">
      <c r="A113" s="311"/>
      <c r="B113" s="311"/>
      <c r="C113" s="311"/>
    </row>
    <row r="114" spans="1:3" x14ac:dyDescent="0.25">
      <c r="A114" s="311"/>
      <c r="B114" s="311"/>
      <c r="C114" s="311"/>
    </row>
    <row r="115" spans="1:3" x14ac:dyDescent="0.25">
      <c r="A115" s="311"/>
      <c r="B115" s="311"/>
      <c r="C115" s="311"/>
    </row>
    <row r="116" spans="1:3" x14ac:dyDescent="0.25">
      <c r="A116" s="311"/>
      <c r="B116" s="311"/>
      <c r="C116" s="311"/>
    </row>
    <row r="117" spans="1:3" x14ac:dyDescent="0.25">
      <c r="A117" s="311"/>
      <c r="B117" s="311"/>
      <c r="C117" s="311"/>
    </row>
    <row r="118" spans="1:3" x14ac:dyDescent="0.25">
      <c r="A118" s="311"/>
      <c r="B118" s="311"/>
      <c r="C118" s="311"/>
    </row>
    <row r="119" spans="1:3" x14ac:dyDescent="0.25">
      <c r="A119" s="311"/>
      <c r="B119" s="311"/>
      <c r="C119" s="311"/>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E17" sqref="E17"/>
    </sheetView>
  </sheetViews>
  <sheetFormatPr defaultRowHeight="15" x14ac:dyDescent="0.25"/>
  <cols>
    <col min="1" max="2" width="50.7109375" customWidth="1"/>
    <col min="3" max="3" width="16.7109375" style="556" customWidth="1"/>
    <col min="4" max="5" width="16.7109375" customWidth="1"/>
  </cols>
  <sheetData>
    <row r="1" spans="1:5" x14ac:dyDescent="0.25">
      <c r="A1" s="59" t="s">
        <v>3128</v>
      </c>
      <c r="B1" s="18"/>
      <c r="C1" s="568"/>
      <c r="D1" s="18"/>
    </row>
    <row r="2" spans="1:5" x14ac:dyDescent="0.25">
      <c r="A2" s="59" t="s">
        <v>106</v>
      </c>
      <c r="B2" s="18"/>
      <c r="C2" s="568"/>
      <c r="D2" s="18"/>
    </row>
    <row r="3" spans="1:5" ht="15.75" thickBot="1" x14ac:dyDescent="0.3">
      <c r="A3" s="721"/>
      <c r="B3" s="721"/>
      <c r="C3" s="721"/>
      <c r="D3" s="721"/>
    </row>
    <row r="4" spans="1:5" ht="15" customHeight="1" x14ac:dyDescent="0.25">
      <c r="A4" s="722" t="s">
        <v>106</v>
      </c>
      <c r="B4" s="723"/>
      <c r="C4" s="723"/>
      <c r="D4" s="795" t="s">
        <v>3180</v>
      </c>
    </row>
    <row r="5" spans="1:5" ht="24.95" customHeight="1" thickBot="1" x14ac:dyDescent="0.3">
      <c r="A5" s="724"/>
      <c r="B5" s="725"/>
      <c r="C5" s="725"/>
      <c r="D5" s="818"/>
    </row>
    <row r="6" spans="1:5" ht="15" customHeight="1" thickBot="1" x14ac:dyDescent="0.3">
      <c r="A6" s="48" t="str">
        <f>Obsah!A48</f>
        <v>Informace platné k datu</v>
      </c>
      <c r="B6" s="252"/>
      <c r="C6" s="236" t="str">
        <f>Obsah!C48</f>
        <v>(30/06/2015)</v>
      </c>
      <c r="D6" s="43"/>
    </row>
    <row r="7" spans="1:5" ht="39" customHeight="1" thickBot="1" x14ac:dyDescent="0.3">
      <c r="A7" s="1055" t="s">
        <v>966</v>
      </c>
      <c r="B7" s="1056"/>
      <c r="C7" s="592" t="s">
        <v>113</v>
      </c>
      <c r="D7" s="273"/>
    </row>
    <row r="8" spans="1:5" ht="15" customHeight="1" x14ac:dyDescent="0.25">
      <c r="A8" s="1075" t="s">
        <v>965</v>
      </c>
      <c r="B8" s="616" t="s">
        <v>105</v>
      </c>
      <c r="C8" s="613" t="s">
        <v>3318</v>
      </c>
      <c r="D8" s="691" t="s">
        <v>875</v>
      </c>
    </row>
    <row r="9" spans="1:5" x14ac:dyDescent="0.25">
      <c r="A9" s="1076"/>
      <c r="B9" s="617" t="s">
        <v>103</v>
      </c>
      <c r="C9" s="614" t="s">
        <v>3318</v>
      </c>
      <c r="D9" s="736"/>
    </row>
    <row r="10" spans="1:5" ht="15.75" thickBot="1" x14ac:dyDescent="0.3">
      <c r="A10" s="1077"/>
      <c r="B10" s="618" t="s">
        <v>102</v>
      </c>
      <c r="C10" s="615" t="s">
        <v>3318</v>
      </c>
      <c r="D10" s="692"/>
    </row>
    <row r="11" spans="1:5" ht="15" customHeight="1" x14ac:dyDescent="0.25">
      <c r="A11" s="1075" t="s">
        <v>964</v>
      </c>
      <c r="B11" s="251" t="s">
        <v>103</v>
      </c>
      <c r="C11" s="593" t="s">
        <v>3318</v>
      </c>
      <c r="D11" s="691" t="s">
        <v>868</v>
      </c>
    </row>
    <row r="12" spans="1:5" ht="15.75" thickBot="1" x14ac:dyDescent="0.3">
      <c r="A12" s="1077"/>
      <c r="B12" s="250" t="s">
        <v>102</v>
      </c>
      <c r="C12" s="594" t="s">
        <v>3318</v>
      </c>
      <c r="D12" s="692"/>
    </row>
    <row r="13" spans="1:5" x14ac:dyDescent="0.25">
      <c r="A13" s="169"/>
      <c r="B13" s="169"/>
      <c r="C13" s="595"/>
      <c r="D13" s="169"/>
      <c r="E13" s="1"/>
    </row>
    <row r="14" spans="1:5" x14ac:dyDescent="0.25">
      <c r="A14" s="169"/>
      <c r="B14" s="169"/>
      <c r="C14" s="595"/>
      <c r="D14" s="169"/>
      <c r="E14" s="1"/>
    </row>
    <row r="15" spans="1:5" x14ac:dyDescent="0.25">
      <c r="A15" s="169"/>
      <c r="B15" s="169"/>
      <c r="C15" s="595"/>
      <c r="D15" s="169"/>
      <c r="E15" s="1"/>
    </row>
    <row r="16" spans="1:5" x14ac:dyDescent="0.25">
      <c r="A16" s="169"/>
      <c r="B16" s="169"/>
      <c r="C16" s="595"/>
      <c r="D16" s="169"/>
      <c r="E16" s="1"/>
    </row>
    <row r="17" spans="1:5" x14ac:dyDescent="0.25">
      <c r="A17" s="169"/>
      <c r="B17" s="169"/>
      <c r="C17" s="595"/>
      <c r="D17" s="169"/>
      <c r="E17" s="1"/>
    </row>
    <row r="18" spans="1:5" x14ac:dyDescent="0.25">
      <c r="A18" s="1"/>
      <c r="B18" s="1"/>
      <c r="C18" s="586"/>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topLeftCell="A2" zoomScale="80" zoomScaleNormal="80" workbookViewId="0">
      <selection activeCell="B13" sqref="B13:C13"/>
    </sheetView>
  </sheetViews>
  <sheetFormatPr defaultRowHeight="15" x14ac:dyDescent="0.25"/>
  <cols>
    <col min="1" max="1" width="50.7109375" customWidth="1"/>
    <col min="2" max="3" width="35.7109375" customWidth="1"/>
    <col min="4" max="5" width="16.7109375" customWidth="1"/>
  </cols>
  <sheetData>
    <row r="1" spans="1:5" x14ac:dyDescent="0.25">
      <c r="A1" s="59" t="s">
        <v>3127</v>
      </c>
      <c r="B1" s="18"/>
      <c r="C1" s="18"/>
      <c r="D1" s="18"/>
      <c r="E1" s="18"/>
    </row>
    <row r="2" spans="1:5" x14ac:dyDescent="0.25">
      <c r="A2" s="59" t="s">
        <v>970</v>
      </c>
      <c r="B2" s="18"/>
      <c r="C2" s="18"/>
      <c r="D2" s="18"/>
      <c r="E2" s="18"/>
    </row>
    <row r="3" spans="1:5" ht="15.75" thickBot="1" x14ac:dyDescent="0.3">
      <c r="A3" s="721"/>
      <c r="B3" s="721"/>
      <c r="C3" s="721"/>
      <c r="D3" s="721"/>
      <c r="E3" s="721"/>
    </row>
    <row r="4" spans="1:5" x14ac:dyDescent="0.25">
      <c r="A4" s="722" t="s">
        <v>962</v>
      </c>
      <c r="B4" s="723"/>
      <c r="C4" s="723"/>
      <c r="D4" s="723"/>
      <c r="E4" s="795" t="s">
        <v>3180</v>
      </c>
    </row>
    <row r="5" spans="1:5" ht="24.95" customHeight="1" thickBot="1" x14ac:dyDescent="0.3">
      <c r="A5" s="724"/>
      <c r="B5" s="725"/>
      <c r="C5" s="725"/>
      <c r="D5" s="725"/>
      <c r="E5" s="818"/>
    </row>
    <row r="6" spans="1:5" ht="15.75" thickBot="1" x14ac:dyDescent="0.3">
      <c r="A6" s="83" t="str">
        <f>Obsah!A48</f>
        <v>Informace platné k datu</v>
      </c>
      <c r="B6" s="254"/>
      <c r="C6" s="239"/>
      <c r="D6" s="44" t="str">
        <f>Obsah!C48</f>
        <v>(30/06/2015)</v>
      </c>
      <c r="E6" s="253"/>
    </row>
    <row r="7" spans="1:5" ht="39" thickBot="1" x14ac:dyDescent="0.3">
      <c r="A7" s="1055" t="s">
        <v>966</v>
      </c>
      <c r="B7" s="1056"/>
      <c r="C7" s="1179"/>
      <c r="D7" s="125" t="s">
        <v>113</v>
      </c>
      <c r="E7" s="274"/>
    </row>
    <row r="8" spans="1:5" x14ac:dyDescent="0.25">
      <c r="A8" s="1082" t="s">
        <v>969</v>
      </c>
      <c r="B8" s="1178" t="s">
        <v>100</v>
      </c>
      <c r="C8" s="1025"/>
      <c r="D8" s="596" t="s">
        <v>3318</v>
      </c>
      <c r="E8" s="951" t="s">
        <v>74</v>
      </c>
    </row>
    <row r="9" spans="1:5" x14ac:dyDescent="0.25">
      <c r="A9" s="1100"/>
      <c r="B9" s="655" t="s">
        <v>91</v>
      </c>
      <c r="C9" s="1003"/>
      <c r="D9" s="597" t="s">
        <v>3318</v>
      </c>
      <c r="E9" s="956"/>
    </row>
    <row r="10" spans="1:5" x14ac:dyDescent="0.25">
      <c r="A10" s="1100"/>
      <c r="B10" s="655" t="s">
        <v>919</v>
      </c>
      <c r="C10" s="1003"/>
      <c r="D10" s="597" t="s">
        <v>3318</v>
      </c>
      <c r="E10" s="956"/>
    </row>
    <row r="11" spans="1:5" x14ac:dyDescent="0.25">
      <c r="A11" s="1100"/>
      <c r="B11" s="655" t="s">
        <v>918</v>
      </c>
      <c r="C11" s="1003"/>
      <c r="D11" s="597" t="s">
        <v>3318</v>
      </c>
      <c r="E11" s="956"/>
    </row>
    <row r="12" spans="1:5" ht="15.75" thickBot="1" x14ac:dyDescent="0.3">
      <c r="A12" s="1101"/>
      <c r="B12" s="1079" t="s">
        <v>917</v>
      </c>
      <c r="C12" s="1023"/>
      <c r="D12" s="598" t="s">
        <v>3318</v>
      </c>
      <c r="E12" s="952"/>
    </row>
    <row r="13" spans="1:5" x14ac:dyDescent="0.25">
      <c r="A13" s="1102" t="s">
        <v>968</v>
      </c>
      <c r="B13" s="1078" t="s">
        <v>95</v>
      </c>
      <c r="C13" s="1006"/>
      <c r="D13" s="597" t="s">
        <v>3318</v>
      </c>
      <c r="E13" s="951" t="s">
        <v>71</v>
      </c>
    </row>
    <row r="14" spans="1:5" x14ac:dyDescent="0.25">
      <c r="A14" s="1100"/>
      <c r="B14" s="655" t="s">
        <v>93</v>
      </c>
      <c r="C14" s="1003"/>
      <c r="D14" s="597" t="s">
        <v>3318</v>
      </c>
      <c r="E14" s="956"/>
    </row>
    <row r="15" spans="1:5" x14ac:dyDescent="0.25">
      <c r="A15" s="1100"/>
      <c r="B15" s="655" t="s">
        <v>92</v>
      </c>
      <c r="C15" s="1003"/>
      <c r="D15" s="597" t="s">
        <v>3318</v>
      </c>
      <c r="E15" s="956"/>
    </row>
    <row r="16" spans="1:5" x14ac:dyDescent="0.25">
      <c r="A16" s="1100"/>
      <c r="B16" s="655" t="s">
        <v>967</v>
      </c>
      <c r="C16" s="1003"/>
      <c r="D16" s="597" t="s">
        <v>3318</v>
      </c>
      <c r="E16" s="956"/>
    </row>
    <row r="17" spans="1:5" x14ac:dyDescent="0.25">
      <c r="A17" s="1100"/>
      <c r="B17" s="655" t="s">
        <v>90</v>
      </c>
      <c r="C17" s="1003"/>
      <c r="D17" s="597" t="s">
        <v>3318</v>
      </c>
      <c r="E17" s="956"/>
    </row>
    <row r="18" spans="1:5" ht="15.75" thickBot="1" x14ac:dyDescent="0.3">
      <c r="A18" s="1101"/>
      <c r="B18" s="1079" t="s">
        <v>918</v>
      </c>
      <c r="C18" s="1023"/>
      <c r="D18" s="597" t="s">
        <v>3318</v>
      </c>
      <c r="E18" s="952"/>
    </row>
    <row r="19" spans="1:5" x14ac:dyDescent="0.25">
      <c r="A19" s="1102" t="s">
        <v>921</v>
      </c>
      <c r="B19" s="1078" t="s">
        <v>100</v>
      </c>
      <c r="C19" s="1006"/>
      <c r="D19" s="599" t="s">
        <v>3318</v>
      </c>
      <c r="E19" s="951" t="s">
        <v>78</v>
      </c>
    </row>
    <row r="20" spans="1:5" x14ac:dyDescent="0.25">
      <c r="A20" s="1100"/>
      <c r="B20" s="655" t="s">
        <v>91</v>
      </c>
      <c r="C20" s="1003"/>
      <c r="D20" s="597" t="s">
        <v>3318</v>
      </c>
      <c r="E20" s="956"/>
    </row>
    <row r="21" spans="1:5" x14ac:dyDescent="0.25">
      <c r="A21" s="1100"/>
      <c r="B21" s="655" t="s">
        <v>919</v>
      </c>
      <c r="C21" s="1003"/>
      <c r="D21" s="597" t="s">
        <v>3318</v>
      </c>
      <c r="E21" s="956"/>
    </row>
    <row r="22" spans="1:5" x14ac:dyDescent="0.25">
      <c r="A22" s="1100"/>
      <c r="B22" s="655" t="s">
        <v>918</v>
      </c>
      <c r="C22" s="1003"/>
      <c r="D22" s="597" t="s">
        <v>3318</v>
      </c>
      <c r="E22" s="956"/>
    </row>
    <row r="23" spans="1:5" ht="15.75" thickBot="1" x14ac:dyDescent="0.3">
      <c r="A23" s="1101"/>
      <c r="B23" s="1079" t="s">
        <v>917</v>
      </c>
      <c r="C23" s="1023"/>
      <c r="D23" s="598" t="s">
        <v>3318</v>
      </c>
      <c r="E23" s="952"/>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80" zoomScaleNormal="80" workbookViewId="0">
      <selection activeCell="H27" sqref="H27"/>
    </sheetView>
  </sheetViews>
  <sheetFormatPr defaultRowHeight="12.75" x14ac:dyDescent="0.2"/>
  <cols>
    <col min="1" max="3" width="7.7109375" style="322" customWidth="1"/>
    <col min="4" max="4" width="75.7109375" style="321" customWidth="1"/>
    <col min="5" max="256" width="9.140625" style="321"/>
    <col min="257" max="257" width="6.42578125" style="321" customWidth="1"/>
    <col min="258" max="258" width="7.140625" style="321" customWidth="1"/>
    <col min="259" max="259" width="8.5703125" style="321" customWidth="1"/>
    <col min="260" max="260" width="60" style="321" customWidth="1"/>
    <col min="261" max="512" width="9.140625" style="321"/>
    <col min="513" max="513" width="6.42578125" style="321" customWidth="1"/>
    <col min="514" max="514" width="7.140625" style="321" customWidth="1"/>
    <col min="515" max="515" width="8.5703125" style="321" customWidth="1"/>
    <col min="516" max="516" width="60" style="321" customWidth="1"/>
    <col min="517" max="768" width="9.140625" style="321"/>
    <col min="769" max="769" width="6.42578125" style="321" customWidth="1"/>
    <col min="770" max="770" width="7.140625" style="321" customWidth="1"/>
    <col min="771" max="771" width="8.5703125" style="321" customWidth="1"/>
    <col min="772" max="772" width="60" style="321" customWidth="1"/>
    <col min="773" max="1024" width="9.140625" style="321"/>
    <col min="1025" max="1025" width="6.42578125" style="321" customWidth="1"/>
    <col min="1026" max="1026" width="7.140625" style="321" customWidth="1"/>
    <col min="1027" max="1027" width="8.5703125" style="321" customWidth="1"/>
    <col min="1028" max="1028" width="60" style="321" customWidth="1"/>
    <col min="1029" max="1280" width="9.140625" style="321"/>
    <col min="1281" max="1281" width="6.42578125" style="321" customWidth="1"/>
    <col min="1282" max="1282" width="7.140625" style="321" customWidth="1"/>
    <col min="1283" max="1283" width="8.5703125" style="321" customWidth="1"/>
    <col min="1284" max="1284" width="60" style="321" customWidth="1"/>
    <col min="1285" max="1536" width="9.140625" style="321"/>
    <col min="1537" max="1537" width="6.42578125" style="321" customWidth="1"/>
    <col min="1538" max="1538" width="7.140625" style="321" customWidth="1"/>
    <col min="1539" max="1539" width="8.5703125" style="321" customWidth="1"/>
    <col min="1540" max="1540" width="60" style="321" customWidth="1"/>
    <col min="1541" max="1792" width="9.140625" style="321"/>
    <col min="1793" max="1793" width="6.42578125" style="321" customWidth="1"/>
    <col min="1794" max="1794" width="7.140625" style="321" customWidth="1"/>
    <col min="1795" max="1795" width="8.5703125" style="321" customWidth="1"/>
    <col min="1796" max="1796" width="60" style="321" customWidth="1"/>
    <col min="1797" max="2048" width="9.140625" style="321"/>
    <col min="2049" max="2049" width="6.42578125" style="321" customWidth="1"/>
    <col min="2050" max="2050" width="7.140625" style="321" customWidth="1"/>
    <col min="2051" max="2051" width="8.5703125" style="321" customWidth="1"/>
    <col min="2052" max="2052" width="60" style="321" customWidth="1"/>
    <col min="2053" max="2304" width="9.140625" style="321"/>
    <col min="2305" max="2305" width="6.42578125" style="321" customWidth="1"/>
    <col min="2306" max="2306" width="7.140625" style="321" customWidth="1"/>
    <col min="2307" max="2307" width="8.5703125" style="321" customWidth="1"/>
    <col min="2308" max="2308" width="60" style="321" customWidth="1"/>
    <col min="2309" max="2560" width="9.140625" style="321"/>
    <col min="2561" max="2561" width="6.42578125" style="321" customWidth="1"/>
    <col min="2562" max="2562" width="7.140625" style="321" customWidth="1"/>
    <col min="2563" max="2563" width="8.5703125" style="321" customWidth="1"/>
    <col min="2564" max="2564" width="60" style="321" customWidth="1"/>
    <col min="2565" max="2816" width="9.140625" style="321"/>
    <col min="2817" max="2817" width="6.42578125" style="321" customWidth="1"/>
    <col min="2818" max="2818" width="7.140625" style="321" customWidth="1"/>
    <col min="2819" max="2819" width="8.5703125" style="321" customWidth="1"/>
    <col min="2820" max="2820" width="60" style="321" customWidth="1"/>
    <col min="2821" max="3072" width="9.140625" style="321"/>
    <col min="3073" max="3073" width="6.42578125" style="321" customWidth="1"/>
    <col min="3074" max="3074" width="7.140625" style="321" customWidth="1"/>
    <col min="3075" max="3075" width="8.5703125" style="321" customWidth="1"/>
    <col min="3076" max="3076" width="60" style="321" customWidth="1"/>
    <col min="3077" max="3328" width="9.140625" style="321"/>
    <col min="3329" max="3329" width="6.42578125" style="321" customWidth="1"/>
    <col min="3330" max="3330" width="7.140625" style="321" customWidth="1"/>
    <col min="3331" max="3331" width="8.5703125" style="321" customWidth="1"/>
    <col min="3332" max="3332" width="60" style="321" customWidth="1"/>
    <col min="3333" max="3584" width="9.140625" style="321"/>
    <col min="3585" max="3585" width="6.42578125" style="321" customWidth="1"/>
    <col min="3586" max="3586" width="7.140625" style="321" customWidth="1"/>
    <col min="3587" max="3587" width="8.5703125" style="321" customWidth="1"/>
    <col min="3588" max="3588" width="60" style="321" customWidth="1"/>
    <col min="3589" max="3840" width="9.140625" style="321"/>
    <col min="3841" max="3841" width="6.42578125" style="321" customWidth="1"/>
    <col min="3842" max="3842" width="7.140625" style="321" customWidth="1"/>
    <col min="3843" max="3843" width="8.5703125" style="321" customWidth="1"/>
    <col min="3844" max="3844" width="60" style="321" customWidth="1"/>
    <col min="3845" max="4096" width="9.140625" style="321"/>
    <col min="4097" max="4097" width="6.42578125" style="321" customWidth="1"/>
    <col min="4098" max="4098" width="7.140625" style="321" customWidth="1"/>
    <col min="4099" max="4099" width="8.5703125" style="321" customWidth="1"/>
    <col min="4100" max="4100" width="60" style="321" customWidth="1"/>
    <col min="4101" max="4352" width="9.140625" style="321"/>
    <col min="4353" max="4353" width="6.42578125" style="321" customWidth="1"/>
    <col min="4354" max="4354" width="7.140625" style="321" customWidth="1"/>
    <col min="4355" max="4355" width="8.5703125" style="321" customWidth="1"/>
    <col min="4356" max="4356" width="60" style="321" customWidth="1"/>
    <col min="4357" max="4608" width="9.140625" style="321"/>
    <col min="4609" max="4609" width="6.42578125" style="321" customWidth="1"/>
    <col min="4610" max="4610" width="7.140625" style="321" customWidth="1"/>
    <col min="4611" max="4611" width="8.5703125" style="321" customWidth="1"/>
    <col min="4612" max="4612" width="60" style="321" customWidth="1"/>
    <col min="4613" max="4864" width="9.140625" style="321"/>
    <col min="4865" max="4865" width="6.42578125" style="321" customWidth="1"/>
    <col min="4866" max="4866" width="7.140625" style="321" customWidth="1"/>
    <col min="4867" max="4867" width="8.5703125" style="321" customWidth="1"/>
    <col min="4868" max="4868" width="60" style="321" customWidth="1"/>
    <col min="4869" max="5120" width="9.140625" style="321"/>
    <col min="5121" max="5121" width="6.42578125" style="321" customWidth="1"/>
    <col min="5122" max="5122" width="7.140625" style="321" customWidth="1"/>
    <col min="5123" max="5123" width="8.5703125" style="321" customWidth="1"/>
    <col min="5124" max="5124" width="60" style="321" customWidth="1"/>
    <col min="5125" max="5376" width="9.140625" style="321"/>
    <col min="5377" max="5377" width="6.42578125" style="321" customWidth="1"/>
    <col min="5378" max="5378" width="7.140625" style="321" customWidth="1"/>
    <col min="5379" max="5379" width="8.5703125" style="321" customWidth="1"/>
    <col min="5380" max="5380" width="60" style="321" customWidth="1"/>
    <col min="5381" max="5632" width="9.140625" style="321"/>
    <col min="5633" max="5633" width="6.42578125" style="321" customWidth="1"/>
    <col min="5634" max="5634" width="7.140625" style="321" customWidth="1"/>
    <col min="5635" max="5635" width="8.5703125" style="321" customWidth="1"/>
    <col min="5636" max="5636" width="60" style="321" customWidth="1"/>
    <col min="5637" max="5888" width="9.140625" style="321"/>
    <col min="5889" max="5889" width="6.42578125" style="321" customWidth="1"/>
    <col min="5890" max="5890" width="7.140625" style="321" customWidth="1"/>
    <col min="5891" max="5891" width="8.5703125" style="321" customWidth="1"/>
    <col min="5892" max="5892" width="60" style="321" customWidth="1"/>
    <col min="5893" max="6144" width="9.140625" style="321"/>
    <col min="6145" max="6145" width="6.42578125" style="321" customWidth="1"/>
    <col min="6146" max="6146" width="7.140625" style="321" customWidth="1"/>
    <col min="6147" max="6147" width="8.5703125" style="321" customWidth="1"/>
    <col min="6148" max="6148" width="60" style="321" customWidth="1"/>
    <col min="6149" max="6400" width="9.140625" style="321"/>
    <col min="6401" max="6401" width="6.42578125" style="321" customWidth="1"/>
    <col min="6402" max="6402" width="7.140625" style="321" customWidth="1"/>
    <col min="6403" max="6403" width="8.5703125" style="321" customWidth="1"/>
    <col min="6404" max="6404" width="60" style="321" customWidth="1"/>
    <col min="6405" max="6656" width="9.140625" style="321"/>
    <col min="6657" max="6657" width="6.42578125" style="321" customWidth="1"/>
    <col min="6658" max="6658" width="7.140625" style="321" customWidth="1"/>
    <col min="6659" max="6659" width="8.5703125" style="321" customWidth="1"/>
    <col min="6660" max="6660" width="60" style="321" customWidth="1"/>
    <col min="6661" max="6912" width="9.140625" style="321"/>
    <col min="6913" max="6913" width="6.42578125" style="321" customWidth="1"/>
    <col min="6914" max="6914" width="7.140625" style="321" customWidth="1"/>
    <col min="6915" max="6915" width="8.5703125" style="321" customWidth="1"/>
    <col min="6916" max="6916" width="60" style="321" customWidth="1"/>
    <col min="6917" max="7168" width="9.140625" style="321"/>
    <col min="7169" max="7169" width="6.42578125" style="321" customWidth="1"/>
    <col min="7170" max="7170" width="7.140625" style="321" customWidth="1"/>
    <col min="7171" max="7171" width="8.5703125" style="321" customWidth="1"/>
    <col min="7172" max="7172" width="60" style="321" customWidth="1"/>
    <col min="7173" max="7424" width="9.140625" style="321"/>
    <col min="7425" max="7425" width="6.42578125" style="321" customWidth="1"/>
    <col min="7426" max="7426" width="7.140625" style="321" customWidth="1"/>
    <col min="7427" max="7427" width="8.5703125" style="321" customWidth="1"/>
    <col min="7428" max="7428" width="60" style="321" customWidth="1"/>
    <col min="7429" max="7680" width="9.140625" style="321"/>
    <col min="7681" max="7681" width="6.42578125" style="321" customWidth="1"/>
    <col min="7682" max="7682" width="7.140625" style="321" customWidth="1"/>
    <col min="7683" max="7683" width="8.5703125" style="321" customWidth="1"/>
    <col min="7684" max="7684" width="60" style="321" customWidth="1"/>
    <col min="7685" max="7936" width="9.140625" style="321"/>
    <col min="7937" max="7937" width="6.42578125" style="321" customWidth="1"/>
    <col min="7938" max="7938" width="7.140625" style="321" customWidth="1"/>
    <col min="7939" max="7939" width="8.5703125" style="321" customWidth="1"/>
    <col min="7940" max="7940" width="60" style="321" customWidth="1"/>
    <col min="7941" max="8192" width="9.140625" style="321"/>
    <col min="8193" max="8193" width="6.42578125" style="321" customWidth="1"/>
    <col min="8194" max="8194" width="7.140625" style="321" customWidth="1"/>
    <col min="8195" max="8195" width="8.5703125" style="321" customWidth="1"/>
    <col min="8196" max="8196" width="60" style="321" customWidth="1"/>
    <col min="8197" max="8448" width="9.140625" style="321"/>
    <col min="8449" max="8449" width="6.42578125" style="321" customWidth="1"/>
    <col min="8450" max="8450" width="7.140625" style="321" customWidth="1"/>
    <col min="8451" max="8451" width="8.5703125" style="321" customWidth="1"/>
    <col min="8452" max="8452" width="60" style="321" customWidth="1"/>
    <col min="8453" max="8704" width="9.140625" style="321"/>
    <col min="8705" max="8705" width="6.42578125" style="321" customWidth="1"/>
    <col min="8706" max="8706" width="7.140625" style="321" customWidth="1"/>
    <col min="8707" max="8707" width="8.5703125" style="321" customWidth="1"/>
    <col min="8708" max="8708" width="60" style="321" customWidth="1"/>
    <col min="8709" max="8960" width="9.140625" style="321"/>
    <col min="8961" max="8961" width="6.42578125" style="321" customWidth="1"/>
    <col min="8962" max="8962" width="7.140625" style="321" customWidth="1"/>
    <col min="8963" max="8963" width="8.5703125" style="321" customWidth="1"/>
    <col min="8964" max="8964" width="60" style="321" customWidth="1"/>
    <col min="8965" max="9216" width="9.140625" style="321"/>
    <col min="9217" max="9217" width="6.42578125" style="321" customWidth="1"/>
    <col min="9218" max="9218" width="7.140625" style="321" customWidth="1"/>
    <col min="9219" max="9219" width="8.5703125" style="321" customWidth="1"/>
    <col min="9220" max="9220" width="60" style="321" customWidth="1"/>
    <col min="9221" max="9472" width="9.140625" style="321"/>
    <col min="9473" max="9473" width="6.42578125" style="321" customWidth="1"/>
    <col min="9474" max="9474" width="7.140625" style="321" customWidth="1"/>
    <col min="9475" max="9475" width="8.5703125" style="321" customWidth="1"/>
    <col min="9476" max="9476" width="60" style="321" customWidth="1"/>
    <col min="9477" max="9728" width="9.140625" style="321"/>
    <col min="9729" max="9729" width="6.42578125" style="321" customWidth="1"/>
    <col min="9730" max="9730" width="7.140625" style="321" customWidth="1"/>
    <col min="9731" max="9731" width="8.5703125" style="321" customWidth="1"/>
    <col min="9732" max="9732" width="60" style="321" customWidth="1"/>
    <col min="9733" max="9984" width="9.140625" style="321"/>
    <col min="9985" max="9985" width="6.42578125" style="321" customWidth="1"/>
    <col min="9986" max="9986" width="7.140625" style="321" customWidth="1"/>
    <col min="9987" max="9987" width="8.5703125" style="321" customWidth="1"/>
    <col min="9988" max="9988" width="60" style="321" customWidth="1"/>
    <col min="9989" max="10240" width="9.140625" style="321"/>
    <col min="10241" max="10241" width="6.42578125" style="321" customWidth="1"/>
    <col min="10242" max="10242" width="7.140625" style="321" customWidth="1"/>
    <col min="10243" max="10243" width="8.5703125" style="321" customWidth="1"/>
    <col min="10244" max="10244" width="60" style="321" customWidth="1"/>
    <col min="10245" max="10496" width="9.140625" style="321"/>
    <col min="10497" max="10497" width="6.42578125" style="321" customWidth="1"/>
    <col min="10498" max="10498" width="7.140625" style="321" customWidth="1"/>
    <col min="10499" max="10499" width="8.5703125" style="321" customWidth="1"/>
    <col min="10500" max="10500" width="60" style="321" customWidth="1"/>
    <col min="10501" max="10752" width="9.140625" style="321"/>
    <col min="10753" max="10753" width="6.42578125" style="321" customWidth="1"/>
    <col min="10754" max="10754" width="7.140625" style="321" customWidth="1"/>
    <col min="10755" max="10755" width="8.5703125" style="321" customWidth="1"/>
    <col min="10756" max="10756" width="60" style="321" customWidth="1"/>
    <col min="10757" max="11008" width="9.140625" style="321"/>
    <col min="11009" max="11009" width="6.42578125" style="321" customWidth="1"/>
    <col min="11010" max="11010" width="7.140625" style="321" customWidth="1"/>
    <col min="11011" max="11011" width="8.5703125" style="321" customWidth="1"/>
    <col min="11012" max="11012" width="60" style="321" customWidth="1"/>
    <col min="11013" max="11264" width="9.140625" style="321"/>
    <col min="11265" max="11265" width="6.42578125" style="321" customWidth="1"/>
    <col min="11266" max="11266" width="7.140625" style="321" customWidth="1"/>
    <col min="11267" max="11267" width="8.5703125" style="321" customWidth="1"/>
    <col min="11268" max="11268" width="60" style="321" customWidth="1"/>
    <col min="11269" max="11520" width="9.140625" style="321"/>
    <col min="11521" max="11521" width="6.42578125" style="321" customWidth="1"/>
    <col min="11522" max="11522" width="7.140625" style="321" customWidth="1"/>
    <col min="11523" max="11523" width="8.5703125" style="321" customWidth="1"/>
    <col min="11524" max="11524" width="60" style="321" customWidth="1"/>
    <col min="11525" max="11776" width="9.140625" style="321"/>
    <col min="11777" max="11777" width="6.42578125" style="321" customWidth="1"/>
    <col min="11778" max="11778" width="7.140625" style="321" customWidth="1"/>
    <col min="11779" max="11779" width="8.5703125" style="321" customWidth="1"/>
    <col min="11780" max="11780" width="60" style="321" customWidth="1"/>
    <col min="11781" max="12032" width="9.140625" style="321"/>
    <col min="12033" max="12033" width="6.42578125" style="321" customWidth="1"/>
    <col min="12034" max="12034" width="7.140625" style="321" customWidth="1"/>
    <col min="12035" max="12035" width="8.5703125" style="321" customWidth="1"/>
    <col min="12036" max="12036" width="60" style="321" customWidth="1"/>
    <col min="12037" max="12288" width="9.140625" style="321"/>
    <col min="12289" max="12289" width="6.42578125" style="321" customWidth="1"/>
    <col min="12290" max="12290" width="7.140625" style="321" customWidth="1"/>
    <col min="12291" max="12291" width="8.5703125" style="321" customWidth="1"/>
    <col min="12292" max="12292" width="60" style="321" customWidth="1"/>
    <col min="12293" max="12544" width="9.140625" style="321"/>
    <col min="12545" max="12545" width="6.42578125" style="321" customWidth="1"/>
    <col min="12546" max="12546" width="7.140625" style="321" customWidth="1"/>
    <col min="12547" max="12547" width="8.5703125" style="321" customWidth="1"/>
    <col min="12548" max="12548" width="60" style="321" customWidth="1"/>
    <col min="12549" max="12800" width="9.140625" style="321"/>
    <col min="12801" max="12801" width="6.42578125" style="321" customWidth="1"/>
    <col min="12802" max="12802" width="7.140625" style="321" customWidth="1"/>
    <col min="12803" max="12803" width="8.5703125" style="321" customWidth="1"/>
    <col min="12804" max="12804" width="60" style="321" customWidth="1"/>
    <col min="12805" max="13056" width="9.140625" style="321"/>
    <col min="13057" max="13057" width="6.42578125" style="321" customWidth="1"/>
    <col min="13058" max="13058" width="7.140625" style="321" customWidth="1"/>
    <col min="13059" max="13059" width="8.5703125" style="321" customWidth="1"/>
    <col min="13060" max="13060" width="60" style="321" customWidth="1"/>
    <col min="13061" max="13312" width="9.140625" style="321"/>
    <col min="13313" max="13313" width="6.42578125" style="321" customWidth="1"/>
    <col min="13314" max="13314" width="7.140625" style="321" customWidth="1"/>
    <col min="13315" max="13315" width="8.5703125" style="321" customWidth="1"/>
    <col min="13316" max="13316" width="60" style="321" customWidth="1"/>
    <col min="13317" max="13568" width="9.140625" style="321"/>
    <col min="13569" max="13569" width="6.42578125" style="321" customWidth="1"/>
    <col min="13570" max="13570" width="7.140625" style="321" customWidth="1"/>
    <col min="13571" max="13571" width="8.5703125" style="321" customWidth="1"/>
    <col min="13572" max="13572" width="60" style="321" customWidth="1"/>
    <col min="13573" max="13824" width="9.140625" style="321"/>
    <col min="13825" max="13825" width="6.42578125" style="321" customWidth="1"/>
    <col min="13826" max="13826" width="7.140625" style="321" customWidth="1"/>
    <col min="13827" max="13827" width="8.5703125" style="321" customWidth="1"/>
    <col min="13828" max="13828" width="60" style="321" customWidth="1"/>
    <col min="13829" max="14080" width="9.140625" style="321"/>
    <col min="14081" max="14081" width="6.42578125" style="321" customWidth="1"/>
    <col min="14082" max="14082" width="7.140625" style="321" customWidth="1"/>
    <col min="14083" max="14083" width="8.5703125" style="321" customWidth="1"/>
    <col min="14084" max="14084" width="60" style="321" customWidth="1"/>
    <col min="14085" max="14336" width="9.140625" style="321"/>
    <col min="14337" max="14337" width="6.42578125" style="321" customWidth="1"/>
    <col min="14338" max="14338" width="7.140625" style="321" customWidth="1"/>
    <col min="14339" max="14339" width="8.5703125" style="321" customWidth="1"/>
    <col min="14340" max="14340" width="60" style="321" customWidth="1"/>
    <col min="14341" max="14592" width="9.140625" style="321"/>
    <col min="14593" max="14593" width="6.42578125" style="321" customWidth="1"/>
    <col min="14594" max="14594" width="7.140625" style="321" customWidth="1"/>
    <col min="14595" max="14595" width="8.5703125" style="321" customWidth="1"/>
    <col min="14596" max="14596" width="60" style="321" customWidth="1"/>
    <col min="14597" max="14848" width="9.140625" style="321"/>
    <col min="14849" max="14849" width="6.42578125" style="321" customWidth="1"/>
    <col min="14850" max="14850" width="7.140625" style="321" customWidth="1"/>
    <col min="14851" max="14851" width="8.5703125" style="321" customWidth="1"/>
    <col min="14852" max="14852" width="60" style="321" customWidth="1"/>
    <col min="14853" max="15104" width="9.140625" style="321"/>
    <col min="15105" max="15105" width="6.42578125" style="321" customWidth="1"/>
    <col min="15106" max="15106" width="7.140625" style="321" customWidth="1"/>
    <col min="15107" max="15107" width="8.5703125" style="321" customWidth="1"/>
    <col min="15108" max="15108" width="60" style="321" customWidth="1"/>
    <col min="15109" max="15360" width="9.140625" style="321"/>
    <col min="15361" max="15361" width="6.42578125" style="321" customWidth="1"/>
    <col min="15362" max="15362" width="7.140625" style="321" customWidth="1"/>
    <col min="15363" max="15363" width="8.5703125" style="321" customWidth="1"/>
    <col min="15364" max="15364" width="60" style="321" customWidth="1"/>
    <col min="15365" max="15616" width="9.140625" style="321"/>
    <col min="15617" max="15617" width="6.42578125" style="321" customWidth="1"/>
    <col min="15618" max="15618" width="7.140625" style="321" customWidth="1"/>
    <col min="15619" max="15619" width="8.5703125" style="321" customWidth="1"/>
    <col min="15620" max="15620" width="60" style="321" customWidth="1"/>
    <col min="15621" max="15872" width="9.140625" style="321"/>
    <col min="15873" max="15873" width="6.42578125" style="321" customWidth="1"/>
    <col min="15874" max="15874" width="7.140625" style="321" customWidth="1"/>
    <col min="15875" max="15875" width="8.5703125" style="321" customWidth="1"/>
    <col min="15876" max="15876" width="60" style="321" customWidth="1"/>
    <col min="15877" max="16128" width="9.140625" style="321"/>
    <col min="16129" max="16129" width="6.42578125" style="321" customWidth="1"/>
    <col min="16130" max="16130" width="7.140625" style="321" customWidth="1"/>
    <col min="16131" max="16131" width="8.5703125" style="321" customWidth="1"/>
    <col min="16132" max="16132" width="60" style="321" customWidth="1"/>
    <col min="16133" max="16384" width="9.140625" style="321"/>
  </cols>
  <sheetData>
    <row r="1" spans="1:5" x14ac:dyDescent="0.2">
      <c r="A1" s="1180" t="s">
        <v>3</v>
      </c>
      <c r="B1" s="1180"/>
      <c r="C1" s="1180"/>
      <c r="D1" s="394"/>
    </row>
    <row r="2" spans="1:5" x14ac:dyDescent="0.2">
      <c r="A2" s="1180" t="s">
        <v>2</v>
      </c>
      <c r="B2" s="1180"/>
      <c r="C2" s="1180"/>
      <c r="D2" s="394"/>
    </row>
    <row r="3" spans="1:5" ht="13.5" thickBot="1" x14ac:dyDescent="0.25">
      <c r="A3" s="1181"/>
      <c r="B3" s="1181"/>
      <c r="C3" s="1181"/>
      <c r="D3" s="1181"/>
    </row>
    <row r="4" spans="1:5" x14ac:dyDescent="0.2">
      <c r="A4" s="1182" t="s">
        <v>2</v>
      </c>
      <c r="B4" s="1183"/>
      <c r="C4" s="1183"/>
      <c r="D4" s="1184"/>
    </row>
    <row r="5" spans="1:5" ht="13.5" thickBot="1" x14ac:dyDescent="0.25">
      <c r="A5" s="1185"/>
      <c r="B5" s="1186"/>
      <c r="C5" s="1186"/>
      <c r="D5" s="1187"/>
    </row>
    <row r="6" spans="1:5" x14ac:dyDescent="0.2">
      <c r="A6" s="393"/>
      <c r="B6" s="392"/>
      <c r="C6" s="391"/>
      <c r="D6" s="390" t="s">
        <v>343</v>
      </c>
      <c r="E6" s="323"/>
    </row>
    <row r="7" spans="1:5" x14ac:dyDescent="0.2">
      <c r="A7" s="389"/>
      <c r="B7" s="388"/>
      <c r="C7" s="387"/>
      <c r="D7" s="333"/>
      <c r="E7" s="323"/>
    </row>
    <row r="8" spans="1:5" x14ac:dyDescent="0.2">
      <c r="A8" s="339" t="s">
        <v>3097</v>
      </c>
      <c r="B8" s="337"/>
      <c r="C8" s="334"/>
      <c r="D8" s="333" t="s">
        <v>3096</v>
      </c>
      <c r="E8" s="323"/>
    </row>
    <row r="9" spans="1:5" x14ac:dyDescent="0.2">
      <c r="A9" s="336"/>
      <c r="B9" s="337"/>
      <c r="C9" s="335"/>
      <c r="D9" s="333"/>
      <c r="E9" s="323"/>
    </row>
    <row r="10" spans="1:5" x14ac:dyDescent="0.2">
      <c r="A10" s="336"/>
      <c r="B10" s="335" t="s">
        <v>3095</v>
      </c>
      <c r="C10" s="334"/>
      <c r="D10" s="333" t="s">
        <v>3094</v>
      </c>
      <c r="E10" s="323"/>
    </row>
    <row r="11" spans="1:5" x14ac:dyDescent="0.2">
      <c r="A11" s="336"/>
      <c r="B11" s="337"/>
      <c r="C11" s="341" t="s">
        <v>3093</v>
      </c>
      <c r="D11" s="340" t="s">
        <v>3092</v>
      </c>
      <c r="E11" s="323"/>
    </row>
    <row r="12" spans="1:5" x14ac:dyDescent="0.2">
      <c r="A12" s="336"/>
      <c r="B12" s="337"/>
      <c r="C12" s="341" t="s">
        <v>3091</v>
      </c>
      <c r="D12" s="340" t="s">
        <v>3090</v>
      </c>
      <c r="E12" s="323"/>
    </row>
    <row r="13" spans="1:5" x14ac:dyDescent="0.2">
      <c r="A13" s="336"/>
      <c r="B13" s="337"/>
      <c r="C13" s="341" t="s">
        <v>3089</v>
      </c>
      <c r="D13" s="340" t="s">
        <v>3088</v>
      </c>
      <c r="E13" s="323"/>
    </row>
    <row r="14" spans="1:5" x14ac:dyDescent="0.2">
      <c r="A14" s="336"/>
      <c r="B14" s="337"/>
      <c r="C14" s="341" t="s">
        <v>3087</v>
      </c>
      <c r="D14" s="340" t="s">
        <v>3086</v>
      </c>
      <c r="E14" s="323"/>
    </row>
    <row r="15" spans="1:5" x14ac:dyDescent="0.2">
      <c r="A15" s="336"/>
      <c r="B15" s="337"/>
      <c r="C15" s="341" t="s">
        <v>3085</v>
      </c>
      <c r="D15" s="340" t="s">
        <v>3084</v>
      </c>
      <c r="E15" s="323"/>
    </row>
    <row r="16" spans="1:5" x14ac:dyDescent="0.2">
      <c r="A16" s="336"/>
      <c r="B16" s="337"/>
      <c r="C16" s="341" t="s">
        <v>3083</v>
      </c>
      <c r="D16" s="340" t="s">
        <v>3082</v>
      </c>
      <c r="E16" s="323"/>
    </row>
    <row r="17" spans="1:5" x14ac:dyDescent="0.2">
      <c r="A17" s="336"/>
      <c r="B17" s="337"/>
      <c r="C17" s="341" t="s">
        <v>3081</v>
      </c>
      <c r="D17" s="340" t="s">
        <v>3080</v>
      </c>
      <c r="E17" s="323"/>
    </row>
    <row r="18" spans="1:5" x14ac:dyDescent="0.2">
      <c r="A18" s="336"/>
      <c r="B18" s="337"/>
      <c r="C18" s="341"/>
      <c r="D18" s="340"/>
      <c r="E18" s="323"/>
    </row>
    <row r="19" spans="1:5" x14ac:dyDescent="0.2">
      <c r="A19" s="336"/>
      <c r="B19" s="335" t="s">
        <v>3079</v>
      </c>
      <c r="C19" s="334"/>
      <c r="D19" s="333" t="s">
        <v>3078</v>
      </c>
      <c r="E19" s="323"/>
    </row>
    <row r="20" spans="1:5" x14ac:dyDescent="0.2">
      <c r="A20" s="336"/>
      <c r="B20" s="337"/>
      <c r="C20" s="341" t="s">
        <v>3077</v>
      </c>
      <c r="D20" s="340" t="s">
        <v>3076</v>
      </c>
      <c r="E20" s="323"/>
    </row>
    <row r="21" spans="1:5" x14ac:dyDescent="0.2">
      <c r="A21" s="336"/>
      <c r="B21" s="337"/>
      <c r="C21" s="341" t="s">
        <v>3075</v>
      </c>
      <c r="D21" s="340" t="s">
        <v>3074</v>
      </c>
      <c r="E21" s="323"/>
    </row>
    <row r="22" spans="1:5" x14ac:dyDescent="0.2">
      <c r="A22" s="336"/>
      <c r="B22" s="337"/>
      <c r="C22" s="341" t="s">
        <v>3073</v>
      </c>
      <c r="D22" s="340" t="s">
        <v>3072</v>
      </c>
      <c r="E22" s="323"/>
    </row>
    <row r="23" spans="1:5" x14ac:dyDescent="0.2">
      <c r="A23" s="336"/>
      <c r="B23" s="337"/>
      <c r="C23" s="341" t="s">
        <v>3071</v>
      </c>
      <c r="D23" s="340" t="s">
        <v>3070</v>
      </c>
      <c r="E23" s="323"/>
    </row>
    <row r="24" spans="1:5" x14ac:dyDescent="0.2">
      <c r="A24" s="336"/>
      <c r="B24" s="337"/>
      <c r="C24" s="341" t="s">
        <v>3069</v>
      </c>
      <c r="D24" s="340" t="s">
        <v>3068</v>
      </c>
      <c r="E24" s="323"/>
    </row>
    <row r="25" spans="1:5" x14ac:dyDescent="0.2">
      <c r="A25" s="336"/>
      <c r="B25" s="337"/>
      <c r="C25" s="341" t="s">
        <v>3067</v>
      </c>
      <c r="D25" s="340" t="s">
        <v>3066</v>
      </c>
      <c r="E25" s="323"/>
    </row>
    <row r="26" spans="1:5" x14ac:dyDescent="0.2">
      <c r="A26" s="350"/>
      <c r="B26" s="376"/>
      <c r="C26" s="341" t="s">
        <v>3065</v>
      </c>
      <c r="D26" s="340" t="s">
        <v>3064</v>
      </c>
      <c r="E26" s="323"/>
    </row>
    <row r="27" spans="1:5" x14ac:dyDescent="0.2">
      <c r="A27" s="336"/>
      <c r="B27" s="337"/>
      <c r="C27" s="341" t="s">
        <v>3063</v>
      </c>
      <c r="D27" s="340" t="s">
        <v>3062</v>
      </c>
      <c r="E27" s="323"/>
    </row>
    <row r="28" spans="1:5" x14ac:dyDescent="0.2">
      <c r="A28" s="336"/>
      <c r="B28" s="337"/>
      <c r="C28" s="341" t="s">
        <v>3061</v>
      </c>
      <c r="D28" s="340" t="s">
        <v>3060</v>
      </c>
      <c r="E28" s="323"/>
    </row>
    <row r="29" spans="1:5" x14ac:dyDescent="0.2">
      <c r="A29" s="336"/>
      <c r="B29" s="337"/>
      <c r="C29" s="335"/>
      <c r="D29" s="333"/>
      <c r="E29" s="323"/>
    </row>
    <row r="30" spans="1:5" x14ac:dyDescent="0.2">
      <c r="A30" s="336"/>
      <c r="B30" s="335" t="s">
        <v>3059</v>
      </c>
      <c r="C30" s="334"/>
      <c r="D30" s="333" t="s">
        <v>3058</v>
      </c>
      <c r="E30" s="323"/>
    </row>
    <row r="31" spans="1:5" x14ac:dyDescent="0.2">
      <c r="A31" s="336"/>
      <c r="B31" s="337"/>
      <c r="C31" s="341" t="s">
        <v>3057</v>
      </c>
      <c r="D31" s="340" t="s">
        <v>3056</v>
      </c>
      <c r="E31" s="323"/>
    </row>
    <row r="32" spans="1:5" x14ac:dyDescent="0.2">
      <c r="A32" s="336"/>
      <c r="B32" s="337"/>
      <c r="C32" s="335"/>
      <c r="D32" s="333"/>
      <c r="E32" s="323"/>
    </row>
    <row r="33" spans="1:5" x14ac:dyDescent="0.2">
      <c r="A33" s="336"/>
      <c r="B33" s="335" t="s">
        <v>3055</v>
      </c>
      <c r="C33" s="334"/>
      <c r="D33" s="333" t="s">
        <v>3054</v>
      </c>
      <c r="E33" s="323"/>
    </row>
    <row r="34" spans="1:5" x14ac:dyDescent="0.2">
      <c r="A34" s="336"/>
      <c r="B34" s="337"/>
      <c r="C34" s="341" t="s">
        <v>3053</v>
      </c>
      <c r="D34" s="340" t="s">
        <v>3052</v>
      </c>
      <c r="E34" s="323"/>
    </row>
    <row r="35" spans="1:5" x14ac:dyDescent="0.2">
      <c r="A35" s="336"/>
      <c r="B35" s="337"/>
      <c r="C35" s="341" t="s">
        <v>3051</v>
      </c>
      <c r="D35" s="340" t="s">
        <v>3050</v>
      </c>
      <c r="E35" s="323"/>
    </row>
    <row r="36" spans="1:5" x14ac:dyDescent="0.2">
      <c r="A36" s="336"/>
      <c r="B36" s="337"/>
      <c r="C36" s="341" t="s">
        <v>3049</v>
      </c>
      <c r="D36" s="340" t="s">
        <v>3048</v>
      </c>
      <c r="E36" s="323"/>
    </row>
    <row r="37" spans="1:5" x14ac:dyDescent="0.2">
      <c r="A37" s="336"/>
      <c r="B37" s="337"/>
      <c r="C37" s="341" t="s">
        <v>3047</v>
      </c>
      <c r="D37" s="340" t="s">
        <v>3046</v>
      </c>
      <c r="E37" s="323"/>
    </row>
    <row r="38" spans="1:5" x14ac:dyDescent="0.2">
      <c r="A38" s="336"/>
      <c r="B38" s="337"/>
      <c r="C38" s="341" t="s">
        <v>3045</v>
      </c>
      <c r="D38" s="340" t="s">
        <v>3044</v>
      </c>
      <c r="E38" s="323"/>
    </row>
    <row r="39" spans="1:5" ht="12.75" customHeight="1" x14ac:dyDescent="0.2">
      <c r="A39" s="336"/>
      <c r="B39" s="337"/>
      <c r="C39" s="341" t="s">
        <v>3043</v>
      </c>
      <c r="D39" s="340" t="s">
        <v>3042</v>
      </c>
      <c r="E39" s="323"/>
    </row>
    <row r="40" spans="1:5" ht="12.75" customHeight="1" x14ac:dyDescent="0.2">
      <c r="A40" s="336"/>
      <c r="B40" s="337"/>
      <c r="C40" s="341" t="s">
        <v>3041</v>
      </c>
      <c r="D40" s="340" t="s">
        <v>3040</v>
      </c>
      <c r="E40" s="323"/>
    </row>
    <row r="41" spans="1:5" ht="12.75" customHeight="1" x14ac:dyDescent="0.2">
      <c r="A41" s="336"/>
      <c r="B41" s="337"/>
      <c r="C41" s="341" t="s">
        <v>3039</v>
      </c>
      <c r="D41" s="340" t="s">
        <v>3038</v>
      </c>
      <c r="E41" s="323"/>
    </row>
    <row r="42" spans="1:5" ht="12.75" customHeight="1" x14ac:dyDescent="0.2">
      <c r="A42" s="349"/>
      <c r="B42" s="347"/>
      <c r="C42" s="341" t="s">
        <v>3037</v>
      </c>
      <c r="D42" s="344" t="s">
        <v>3036</v>
      </c>
      <c r="E42" s="323"/>
    </row>
    <row r="43" spans="1:5" ht="12.75" customHeight="1" x14ac:dyDescent="0.2">
      <c r="A43" s="349"/>
      <c r="B43" s="347"/>
      <c r="C43" s="341" t="s">
        <v>3035</v>
      </c>
      <c r="D43" s="340" t="s">
        <v>3034</v>
      </c>
      <c r="E43" s="323"/>
    </row>
    <row r="44" spans="1:5" ht="12.75" customHeight="1" x14ac:dyDescent="0.2">
      <c r="A44" s="349"/>
      <c r="B44" s="347"/>
      <c r="C44" s="341" t="s">
        <v>3033</v>
      </c>
      <c r="D44" s="340" t="s">
        <v>3032</v>
      </c>
      <c r="E44" s="323"/>
    </row>
    <row r="45" spans="1:5" ht="12.75" customHeight="1" x14ac:dyDescent="0.2">
      <c r="A45" s="349"/>
      <c r="B45" s="347"/>
      <c r="C45" s="341" t="s">
        <v>3031</v>
      </c>
      <c r="D45" s="340" t="s">
        <v>3030</v>
      </c>
      <c r="E45" s="323"/>
    </row>
    <row r="46" spans="1:5" x14ac:dyDescent="0.2">
      <c r="A46" s="336"/>
      <c r="B46" s="337"/>
      <c r="C46" s="335"/>
      <c r="D46" s="333"/>
      <c r="E46" s="323"/>
    </row>
    <row r="47" spans="1:5" x14ac:dyDescent="0.2">
      <c r="A47" s="336"/>
      <c r="B47" s="335" t="s">
        <v>3029</v>
      </c>
      <c r="C47" s="334"/>
      <c r="D47" s="333" t="s">
        <v>3027</v>
      </c>
      <c r="E47" s="323"/>
    </row>
    <row r="48" spans="1:5" x14ac:dyDescent="0.2">
      <c r="A48" s="336"/>
      <c r="B48" s="337"/>
      <c r="C48" s="341" t="s">
        <v>3028</v>
      </c>
      <c r="D48" s="340" t="s">
        <v>3027</v>
      </c>
      <c r="E48" s="323"/>
    </row>
    <row r="49" spans="1:5" x14ac:dyDescent="0.2">
      <c r="A49" s="336"/>
      <c r="B49" s="337"/>
      <c r="C49" s="335"/>
      <c r="D49" s="333"/>
      <c r="E49" s="323"/>
    </row>
    <row r="50" spans="1:5" x14ac:dyDescent="0.2">
      <c r="A50" s="342"/>
      <c r="B50" s="335" t="s">
        <v>3026</v>
      </c>
      <c r="C50" s="338"/>
      <c r="D50" s="333" t="s">
        <v>3025</v>
      </c>
      <c r="E50" s="323"/>
    </row>
    <row r="51" spans="1:5" x14ac:dyDescent="0.2">
      <c r="A51" s="336"/>
      <c r="B51" s="337"/>
      <c r="C51" s="341" t="s">
        <v>3024</v>
      </c>
      <c r="D51" s="340" t="s">
        <v>3023</v>
      </c>
      <c r="E51" s="323"/>
    </row>
    <row r="52" spans="1:5" x14ac:dyDescent="0.2">
      <c r="A52" s="336"/>
      <c r="B52" s="337"/>
      <c r="C52" s="341" t="s">
        <v>3022</v>
      </c>
      <c r="D52" s="340" t="s">
        <v>3021</v>
      </c>
      <c r="E52" s="323"/>
    </row>
    <row r="53" spans="1:5" x14ac:dyDescent="0.2">
      <c r="A53" s="336"/>
      <c r="B53" s="337"/>
      <c r="C53" s="341" t="s">
        <v>3020</v>
      </c>
      <c r="D53" s="340" t="s">
        <v>3019</v>
      </c>
      <c r="E53" s="323"/>
    </row>
    <row r="54" spans="1:5" x14ac:dyDescent="0.2">
      <c r="A54" s="336"/>
      <c r="B54" s="337"/>
      <c r="C54" s="341" t="s">
        <v>3018</v>
      </c>
      <c r="D54" s="344" t="s">
        <v>3017</v>
      </c>
      <c r="E54" s="323"/>
    </row>
    <row r="55" spans="1:5" x14ac:dyDescent="0.2">
      <c r="A55" s="336"/>
      <c r="B55" s="337"/>
      <c r="C55" s="335"/>
      <c r="D55" s="333"/>
      <c r="E55" s="323"/>
    </row>
    <row r="56" spans="1:5" x14ac:dyDescent="0.2">
      <c r="A56" s="336"/>
      <c r="B56" s="335" t="s">
        <v>3016</v>
      </c>
      <c r="C56" s="334"/>
      <c r="D56" s="333" t="s">
        <v>3015</v>
      </c>
      <c r="E56" s="323"/>
    </row>
    <row r="57" spans="1:5" x14ac:dyDescent="0.2">
      <c r="A57" s="336"/>
      <c r="B57" s="337"/>
      <c r="C57" s="341" t="s">
        <v>3014</v>
      </c>
      <c r="D57" s="340" t="s">
        <v>3013</v>
      </c>
      <c r="E57" s="323"/>
    </row>
    <row r="58" spans="1:5" x14ac:dyDescent="0.2">
      <c r="A58" s="336"/>
      <c r="B58" s="337"/>
      <c r="C58" s="335"/>
      <c r="D58" s="333"/>
      <c r="E58" s="323"/>
    </row>
    <row r="59" spans="1:5" x14ac:dyDescent="0.2">
      <c r="A59" s="339" t="s">
        <v>3012</v>
      </c>
      <c r="B59" s="337"/>
      <c r="C59" s="334"/>
      <c r="D59" s="333" t="s">
        <v>3011</v>
      </c>
      <c r="E59" s="323"/>
    </row>
    <row r="60" spans="1:5" x14ac:dyDescent="0.2">
      <c r="A60" s="336"/>
      <c r="B60" s="337"/>
      <c r="C60" s="335"/>
      <c r="D60" s="333"/>
      <c r="E60" s="323"/>
    </row>
    <row r="61" spans="1:5" x14ac:dyDescent="0.2">
      <c r="A61" s="336"/>
      <c r="B61" s="335" t="s">
        <v>3010</v>
      </c>
      <c r="C61" s="334"/>
      <c r="D61" s="333" t="s">
        <v>3008</v>
      </c>
      <c r="E61" s="323"/>
    </row>
    <row r="62" spans="1:5" x14ac:dyDescent="0.2">
      <c r="A62" s="336"/>
      <c r="B62" s="337"/>
      <c r="C62" s="341" t="s">
        <v>3009</v>
      </c>
      <c r="D62" s="340" t="s">
        <v>3008</v>
      </c>
      <c r="E62" s="323"/>
    </row>
    <row r="63" spans="1:5" x14ac:dyDescent="0.2">
      <c r="A63" s="336"/>
      <c r="B63" s="337"/>
      <c r="C63" s="335"/>
      <c r="D63" s="333"/>
      <c r="E63" s="323"/>
    </row>
    <row r="64" spans="1:5" x14ac:dyDescent="0.2">
      <c r="A64" s="336"/>
      <c r="B64" s="335" t="s">
        <v>3007</v>
      </c>
      <c r="C64" s="334"/>
      <c r="D64" s="333" t="s">
        <v>3005</v>
      </c>
      <c r="E64" s="323"/>
    </row>
    <row r="65" spans="1:5" x14ac:dyDescent="0.2">
      <c r="A65" s="336"/>
      <c r="B65" s="337"/>
      <c r="C65" s="341" t="s">
        <v>3006</v>
      </c>
      <c r="D65" s="340" t="s">
        <v>3005</v>
      </c>
      <c r="E65" s="323"/>
    </row>
    <row r="66" spans="1:5" x14ac:dyDescent="0.2">
      <c r="A66" s="336"/>
      <c r="B66" s="337"/>
      <c r="C66" s="335"/>
      <c r="D66" s="333"/>
      <c r="E66" s="323"/>
    </row>
    <row r="67" spans="1:5" x14ac:dyDescent="0.2">
      <c r="A67" s="336"/>
      <c r="B67" s="335" t="s">
        <v>3004</v>
      </c>
      <c r="C67" s="334"/>
      <c r="D67" s="333" t="s">
        <v>3003</v>
      </c>
      <c r="E67" s="323"/>
    </row>
    <row r="68" spans="1:5" x14ac:dyDescent="0.2">
      <c r="A68" s="336"/>
      <c r="B68" s="337"/>
      <c r="C68" s="341" t="s">
        <v>3002</v>
      </c>
      <c r="D68" s="340" t="s">
        <v>3001</v>
      </c>
      <c r="E68" s="323"/>
    </row>
    <row r="69" spans="1:5" x14ac:dyDescent="0.2">
      <c r="A69" s="336"/>
      <c r="B69" s="337"/>
      <c r="C69" s="335"/>
      <c r="D69" s="333"/>
      <c r="E69" s="323"/>
    </row>
    <row r="70" spans="1:5" x14ac:dyDescent="0.2">
      <c r="A70" s="336"/>
      <c r="B70" s="335" t="s">
        <v>3000</v>
      </c>
      <c r="C70" s="334"/>
      <c r="D70" s="333" t="s">
        <v>2999</v>
      </c>
      <c r="E70" s="323"/>
    </row>
    <row r="71" spans="1:5" x14ac:dyDescent="0.2">
      <c r="A71" s="336"/>
      <c r="B71" s="337"/>
      <c r="C71" s="341" t="s">
        <v>2998</v>
      </c>
      <c r="D71" s="340" t="s">
        <v>2997</v>
      </c>
      <c r="E71" s="323"/>
    </row>
    <row r="72" spans="1:5" x14ac:dyDescent="0.2">
      <c r="A72" s="336"/>
      <c r="B72" s="337"/>
      <c r="C72" s="335"/>
      <c r="D72" s="333"/>
      <c r="E72" s="323"/>
    </row>
    <row r="73" spans="1:5" x14ac:dyDescent="0.2">
      <c r="A73" s="339" t="s">
        <v>2996</v>
      </c>
      <c r="B73" s="337"/>
      <c r="C73" s="334"/>
      <c r="D73" s="333" t="s">
        <v>2995</v>
      </c>
      <c r="E73" s="323"/>
    </row>
    <row r="74" spans="1:5" x14ac:dyDescent="0.2">
      <c r="A74" s="336"/>
      <c r="B74" s="337"/>
      <c r="C74" s="335"/>
      <c r="D74" s="333"/>
      <c r="E74" s="323"/>
    </row>
    <row r="75" spans="1:5" x14ac:dyDescent="0.2">
      <c r="A75" s="336"/>
      <c r="B75" s="335" t="s">
        <v>2994</v>
      </c>
      <c r="C75" s="334"/>
      <c r="D75" s="333" t="s">
        <v>2993</v>
      </c>
      <c r="E75" s="323"/>
    </row>
    <row r="76" spans="1:5" x14ac:dyDescent="0.2">
      <c r="A76" s="336"/>
      <c r="B76" s="337"/>
      <c r="C76" s="341" t="s">
        <v>2992</v>
      </c>
      <c r="D76" s="340" t="s">
        <v>2991</v>
      </c>
      <c r="E76" s="323"/>
    </row>
    <row r="77" spans="1:5" x14ac:dyDescent="0.2">
      <c r="A77" s="336"/>
      <c r="B77" s="337"/>
      <c r="C77" s="341" t="s">
        <v>2990</v>
      </c>
      <c r="D77" s="340" t="s">
        <v>2989</v>
      </c>
      <c r="E77" s="323"/>
    </row>
    <row r="78" spans="1:5" x14ac:dyDescent="0.2">
      <c r="A78" s="336"/>
      <c r="B78" s="337"/>
      <c r="C78" s="335"/>
      <c r="D78" s="333"/>
      <c r="E78" s="323"/>
    </row>
    <row r="79" spans="1:5" x14ac:dyDescent="0.2">
      <c r="A79" s="336"/>
      <c r="B79" s="335" t="s">
        <v>2988</v>
      </c>
      <c r="C79" s="334"/>
      <c r="D79" s="333" t="s">
        <v>2987</v>
      </c>
      <c r="E79" s="323"/>
    </row>
    <row r="80" spans="1:5" x14ac:dyDescent="0.2">
      <c r="A80" s="336"/>
      <c r="B80" s="337"/>
      <c r="C80" s="341" t="s">
        <v>2986</v>
      </c>
      <c r="D80" s="344" t="s">
        <v>2985</v>
      </c>
      <c r="E80" s="323"/>
    </row>
    <row r="81" spans="1:5" x14ac:dyDescent="0.2">
      <c r="A81" s="336"/>
      <c r="B81" s="337"/>
      <c r="C81" s="341" t="s">
        <v>2984</v>
      </c>
      <c r="D81" s="340" t="s">
        <v>2983</v>
      </c>
      <c r="E81" s="323"/>
    </row>
    <row r="82" spans="1:5" x14ac:dyDescent="0.2">
      <c r="A82" s="336"/>
      <c r="B82" s="337"/>
      <c r="C82" s="341"/>
      <c r="D82" s="340"/>
      <c r="E82" s="323"/>
    </row>
    <row r="83" spans="1:5" x14ac:dyDescent="0.2">
      <c r="A83" s="336"/>
      <c r="B83" s="337"/>
      <c r="C83" s="335"/>
      <c r="D83" s="333"/>
      <c r="E83" s="323"/>
    </row>
    <row r="84" spans="1:5" s="356" customFormat="1" x14ac:dyDescent="0.25">
      <c r="A84" s="363"/>
      <c r="B84" s="362"/>
      <c r="C84" s="365"/>
      <c r="D84" s="364" t="s">
        <v>342</v>
      </c>
      <c r="E84" s="357"/>
    </row>
    <row r="85" spans="1:5" s="356" customFormat="1" ht="12.75" customHeight="1" x14ac:dyDescent="0.25">
      <c r="A85" s="363"/>
      <c r="B85" s="362"/>
      <c r="C85" s="365"/>
      <c r="D85" s="364"/>
      <c r="E85" s="357"/>
    </row>
    <row r="86" spans="1:5" s="356" customFormat="1" ht="12.75" customHeight="1" x14ac:dyDescent="0.25">
      <c r="A86" s="383" t="s">
        <v>2982</v>
      </c>
      <c r="B86" s="362"/>
      <c r="C86" s="362"/>
      <c r="D86" s="364" t="s">
        <v>2981</v>
      </c>
      <c r="E86" s="357"/>
    </row>
    <row r="87" spans="1:5" s="356" customFormat="1" ht="12.75" customHeight="1" x14ac:dyDescent="0.25">
      <c r="A87" s="363"/>
      <c r="B87" s="362"/>
      <c r="C87" s="365"/>
      <c r="D87" s="364"/>
      <c r="E87" s="357"/>
    </row>
    <row r="88" spans="1:5" s="356" customFormat="1" ht="12.75" customHeight="1" x14ac:dyDescent="0.25">
      <c r="A88" s="363"/>
      <c r="B88" s="365" t="s">
        <v>2980</v>
      </c>
      <c r="C88" s="362"/>
      <c r="D88" s="364" t="s">
        <v>2979</v>
      </c>
      <c r="E88" s="357"/>
    </row>
    <row r="89" spans="1:5" s="356" customFormat="1" ht="12.75" customHeight="1" x14ac:dyDescent="0.25">
      <c r="A89" s="363"/>
      <c r="B89" s="362"/>
      <c r="C89" s="359" t="s">
        <v>2978</v>
      </c>
      <c r="D89" s="358" t="s">
        <v>2977</v>
      </c>
      <c r="E89" s="357"/>
    </row>
    <row r="90" spans="1:5" s="356" customFormat="1" ht="12.75" customHeight="1" x14ac:dyDescent="0.25">
      <c r="A90" s="363"/>
      <c r="B90" s="362"/>
      <c r="C90" s="359" t="s">
        <v>2976</v>
      </c>
      <c r="D90" s="358" t="s">
        <v>2975</v>
      </c>
      <c r="E90" s="357"/>
    </row>
    <row r="91" spans="1:5" s="356" customFormat="1" ht="12.75" customHeight="1" x14ac:dyDescent="0.25">
      <c r="A91" s="361"/>
      <c r="B91" s="360"/>
      <c r="C91" s="359" t="s">
        <v>2974</v>
      </c>
      <c r="D91" s="358" t="s">
        <v>2973</v>
      </c>
      <c r="E91" s="357"/>
    </row>
    <row r="92" spans="1:5" s="356" customFormat="1" ht="12.75" customHeight="1" x14ac:dyDescent="0.25">
      <c r="A92" s="361"/>
      <c r="B92" s="360"/>
      <c r="C92" s="386"/>
      <c r="D92" s="385"/>
      <c r="E92" s="357"/>
    </row>
    <row r="93" spans="1:5" s="356" customFormat="1" ht="12.75" customHeight="1" x14ac:dyDescent="0.25">
      <c r="A93" s="363"/>
      <c r="B93" s="365" t="s">
        <v>2972</v>
      </c>
      <c r="C93" s="362"/>
      <c r="D93" s="364" t="s">
        <v>2971</v>
      </c>
      <c r="E93" s="357"/>
    </row>
    <row r="94" spans="1:5" s="356" customFormat="1" ht="12.75" customHeight="1" x14ac:dyDescent="0.25">
      <c r="A94" s="363"/>
      <c r="B94" s="362"/>
      <c r="C94" s="359" t="s">
        <v>2970</v>
      </c>
      <c r="D94" s="358" t="s">
        <v>2969</v>
      </c>
      <c r="E94" s="357"/>
    </row>
    <row r="95" spans="1:5" s="356" customFormat="1" ht="12.75" customHeight="1" x14ac:dyDescent="0.25">
      <c r="A95" s="361"/>
      <c r="B95" s="360"/>
      <c r="C95" s="359" t="s">
        <v>2968</v>
      </c>
      <c r="D95" s="358" t="s">
        <v>2967</v>
      </c>
      <c r="E95" s="357"/>
    </row>
    <row r="96" spans="1:5" s="356" customFormat="1" ht="12.75" customHeight="1" x14ac:dyDescent="0.25">
      <c r="A96" s="361"/>
      <c r="B96" s="360"/>
      <c r="C96" s="359" t="s">
        <v>2966</v>
      </c>
      <c r="D96" s="358" t="s">
        <v>2965</v>
      </c>
      <c r="E96" s="357"/>
    </row>
    <row r="97" spans="1:5" s="356" customFormat="1" ht="12.75" customHeight="1" x14ac:dyDescent="0.25">
      <c r="A97" s="361"/>
      <c r="B97" s="360"/>
      <c r="C97" s="359" t="s">
        <v>2964</v>
      </c>
      <c r="D97" s="358" t="s">
        <v>2963</v>
      </c>
      <c r="E97" s="357"/>
    </row>
    <row r="98" spans="1:5" s="356" customFormat="1" ht="12.75" customHeight="1" x14ac:dyDescent="0.25">
      <c r="A98" s="361"/>
      <c r="B98" s="360"/>
      <c r="C98" s="359" t="s">
        <v>2962</v>
      </c>
      <c r="D98" s="358" t="s">
        <v>2961</v>
      </c>
      <c r="E98" s="357"/>
    </row>
    <row r="99" spans="1:5" s="356" customFormat="1" ht="12.75" customHeight="1" x14ac:dyDescent="0.25">
      <c r="A99" s="363"/>
      <c r="B99" s="362"/>
      <c r="C99" s="365"/>
      <c r="D99" s="364"/>
      <c r="E99" s="357"/>
    </row>
    <row r="100" spans="1:5" s="356" customFormat="1" x14ac:dyDescent="0.25">
      <c r="A100" s="383" t="s">
        <v>2960</v>
      </c>
      <c r="B100" s="362"/>
      <c r="C100" s="362"/>
      <c r="D100" s="364" t="s">
        <v>2959</v>
      </c>
      <c r="E100" s="357"/>
    </row>
    <row r="101" spans="1:5" s="356" customFormat="1" x14ac:dyDescent="0.25">
      <c r="A101" s="363"/>
      <c r="B101" s="362"/>
      <c r="C101" s="365"/>
      <c r="D101" s="364"/>
      <c r="E101" s="357"/>
    </row>
    <row r="102" spans="1:5" s="356" customFormat="1" x14ac:dyDescent="0.25">
      <c r="A102" s="363"/>
      <c r="B102" s="365" t="s">
        <v>2958</v>
      </c>
      <c r="C102" s="362"/>
      <c r="D102" s="364" t="s">
        <v>2956</v>
      </c>
      <c r="E102" s="357"/>
    </row>
    <row r="103" spans="1:5" s="356" customFormat="1" x14ac:dyDescent="0.25">
      <c r="A103" s="363"/>
      <c r="B103" s="362"/>
      <c r="C103" s="359" t="s">
        <v>2957</v>
      </c>
      <c r="D103" s="358" t="s">
        <v>2956</v>
      </c>
      <c r="E103" s="357"/>
    </row>
    <row r="104" spans="1:5" s="356" customFormat="1" x14ac:dyDescent="0.25">
      <c r="A104" s="363"/>
      <c r="B104" s="362"/>
      <c r="C104" s="365"/>
      <c r="D104" s="364"/>
      <c r="E104" s="357"/>
    </row>
    <row r="105" spans="1:5" s="356" customFormat="1" x14ac:dyDescent="0.25">
      <c r="A105" s="363"/>
      <c r="B105" s="365" t="s">
        <v>2955</v>
      </c>
      <c r="C105" s="362"/>
      <c r="D105" s="364" t="s">
        <v>2953</v>
      </c>
      <c r="E105" s="357"/>
    </row>
    <row r="106" spans="1:5" s="356" customFormat="1" x14ac:dyDescent="0.25">
      <c r="A106" s="363"/>
      <c r="B106" s="362"/>
      <c r="C106" s="359" t="s">
        <v>2954</v>
      </c>
      <c r="D106" s="358" t="s">
        <v>2953</v>
      </c>
      <c r="E106" s="357"/>
    </row>
    <row r="107" spans="1:5" s="356" customFormat="1" x14ac:dyDescent="0.25">
      <c r="A107" s="363"/>
      <c r="B107" s="362"/>
      <c r="C107" s="365"/>
      <c r="D107" s="364"/>
      <c r="E107" s="357"/>
    </row>
    <row r="108" spans="1:5" s="356" customFormat="1" ht="12.75" customHeight="1" x14ac:dyDescent="0.25">
      <c r="A108" s="383" t="s">
        <v>2952</v>
      </c>
      <c r="B108" s="362"/>
      <c r="C108" s="362"/>
      <c r="D108" s="364" t="s">
        <v>2951</v>
      </c>
      <c r="E108" s="357"/>
    </row>
    <row r="109" spans="1:5" s="356" customFormat="1" ht="12.75" customHeight="1" x14ac:dyDescent="0.25">
      <c r="A109" s="363"/>
      <c r="B109" s="362"/>
      <c r="C109" s="365"/>
      <c r="D109" s="364"/>
      <c r="E109" s="357"/>
    </row>
    <row r="110" spans="1:5" s="356" customFormat="1" ht="12.75" customHeight="1" x14ac:dyDescent="0.25">
      <c r="A110" s="363"/>
      <c r="B110" s="365" t="s">
        <v>2950</v>
      </c>
      <c r="C110" s="362"/>
      <c r="D110" s="364" t="s">
        <v>2949</v>
      </c>
      <c r="E110" s="357"/>
    </row>
    <row r="111" spans="1:5" s="356" customFormat="1" ht="12.75" customHeight="1" x14ac:dyDescent="0.25">
      <c r="A111" s="363"/>
      <c r="B111" s="362"/>
      <c r="C111" s="359" t="s">
        <v>2948</v>
      </c>
      <c r="D111" s="358" t="s">
        <v>2947</v>
      </c>
      <c r="E111" s="357"/>
    </row>
    <row r="112" spans="1:5" s="356" customFormat="1" ht="12.75" customHeight="1" x14ac:dyDescent="0.25">
      <c r="A112" s="361"/>
      <c r="B112" s="360"/>
      <c r="C112" s="359" t="s">
        <v>2946</v>
      </c>
      <c r="D112" s="358" t="s">
        <v>2945</v>
      </c>
      <c r="E112" s="357"/>
    </row>
    <row r="113" spans="1:5" s="356" customFormat="1" ht="12.75" customHeight="1" x14ac:dyDescent="0.25">
      <c r="A113" s="361"/>
      <c r="B113" s="360"/>
      <c r="C113" s="359" t="s">
        <v>2944</v>
      </c>
      <c r="D113" s="358" t="s">
        <v>2943</v>
      </c>
      <c r="E113" s="357"/>
    </row>
    <row r="114" spans="1:5" s="356" customFormat="1" ht="12.75" customHeight="1" x14ac:dyDescent="0.25">
      <c r="A114" s="363"/>
      <c r="B114" s="362"/>
      <c r="C114" s="365"/>
      <c r="D114" s="364"/>
      <c r="E114" s="357"/>
    </row>
    <row r="115" spans="1:5" s="356" customFormat="1" ht="12.75" customHeight="1" x14ac:dyDescent="0.25">
      <c r="A115" s="363"/>
      <c r="B115" s="365" t="s">
        <v>2942</v>
      </c>
      <c r="C115" s="362"/>
      <c r="D115" s="364" t="s">
        <v>2941</v>
      </c>
      <c r="E115" s="357"/>
    </row>
    <row r="116" spans="1:5" s="356" customFormat="1" ht="12.75" customHeight="1" x14ac:dyDescent="0.25">
      <c r="A116" s="363"/>
      <c r="B116" s="362"/>
      <c r="C116" s="359" t="s">
        <v>2940</v>
      </c>
      <c r="D116" s="358" t="s">
        <v>2939</v>
      </c>
      <c r="E116" s="357"/>
    </row>
    <row r="117" spans="1:5" s="356" customFormat="1" ht="12.75" customHeight="1" x14ac:dyDescent="0.25">
      <c r="A117" s="361"/>
      <c r="B117" s="360"/>
      <c r="C117" s="359" t="s">
        <v>2938</v>
      </c>
      <c r="D117" s="358" t="s">
        <v>2937</v>
      </c>
      <c r="E117" s="357"/>
    </row>
    <row r="118" spans="1:5" s="356" customFormat="1" ht="12.75" customHeight="1" x14ac:dyDescent="0.25">
      <c r="A118" s="361"/>
      <c r="B118" s="360"/>
      <c r="C118" s="359" t="s">
        <v>2936</v>
      </c>
      <c r="D118" s="358" t="s">
        <v>2935</v>
      </c>
      <c r="E118" s="357"/>
    </row>
    <row r="119" spans="1:5" s="356" customFormat="1" ht="12.75" customHeight="1" x14ac:dyDescent="0.25">
      <c r="A119" s="363"/>
      <c r="B119" s="362"/>
      <c r="C119" s="359" t="s">
        <v>2934</v>
      </c>
      <c r="D119" s="358" t="s">
        <v>2933</v>
      </c>
      <c r="E119" s="357"/>
    </row>
    <row r="120" spans="1:5" s="356" customFormat="1" ht="12.75" customHeight="1" x14ac:dyDescent="0.25">
      <c r="A120" s="361"/>
      <c r="B120" s="360"/>
      <c r="C120" s="359" t="s">
        <v>2932</v>
      </c>
      <c r="D120" s="358" t="s">
        <v>2931</v>
      </c>
      <c r="E120" s="357"/>
    </row>
    <row r="121" spans="1:5" s="356" customFormat="1" ht="12.75" customHeight="1" x14ac:dyDescent="0.25">
      <c r="A121" s="361"/>
      <c r="B121" s="360"/>
      <c r="C121" s="359" t="s">
        <v>2930</v>
      </c>
      <c r="D121" s="358" t="s">
        <v>2929</v>
      </c>
      <c r="E121" s="357"/>
    </row>
    <row r="122" spans="1:5" s="356" customFormat="1" ht="12.75" customHeight="1" x14ac:dyDescent="0.25">
      <c r="A122" s="363"/>
      <c r="B122" s="362"/>
      <c r="C122" s="365"/>
      <c r="D122" s="364"/>
      <c r="E122" s="357"/>
    </row>
    <row r="123" spans="1:5" s="356" customFormat="1" x14ac:dyDescent="0.25">
      <c r="A123" s="383" t="s">
        <v>2928</v>
      </c>
      <c r="B123" s="362"/>
      <c r="C123" s="362"/>
      <c r="D123" s="364" t="s">
        <v>2927</v>
      </c>
      <c r="E123" s="357"/>
    </row>
    <row r="124" spans="1:5" s="356" customFormat="1" x14ac:dyDescent="0.25">
      <c r="A124" s="363"/>
      <c r="B124" s="362"/>
      <c r="C124" s="365"/>
      <c r="D124" s="364"/>
      <c r="E124" s="357"/>
    </row>
    <row r="125" spans="1:5" s="356" customFormat="1" x14ac:dyDescent="0.25">
      <c r="A125" s="363"/>
      <c r="B125" s="365" t="s">
        <v>2926</v>
      </c>
      <c r="C125" s="362"/>
      <c r="D125" s="364" t="s">
        <v>2925</v>
      </c>
      <c r="E125" s="357"/>
    </row>
    <row r="126" spans="1:5" s="356" customFormat="1" ht="25.5" customHeight="1" x14ac:dyDescent="0.25">
      <c r="A126" s="363"/>
      <c r="B126" s="362"/>
      <c r="C126" s="341" t="s">
        <v>2924</v>
      </c>
      <c r="D126" s="358" t="s">
        <v>2923</v>
      </c>
      <c r="E126" s="357"/>
    </row>
    <row r="127" spans="1:5" s="356" customFormat="1" x14ac:dyDescent="0.25">
      <c r="A127" s="363"/>
      <c r="B127" s="362"/>
      <c r="C127" s="359" t="s">
        <v>2922</v>
      </c>
      <c r="D127" s="358" t="s">
        <v>2921</v>
      </c>
      <c r="E127" s="357"/>
    </row>
    <row r="128" spans="1:5" s="356" customFormat="1" x14ac:dyDescent="0.25">
      <c r="A128" s="363"/>
      <c r="B128" s="362"/>
      <c r="C128" s="365"/>
      <c r="D128" s="364"/>
      <c r="E128" s="357"/>
    </row>
    <row r="129" spans="1:5" s="356" customFormat="1" x14ac:dyDescent="0.25">
      <c r="A129" s="363"/>
      <c r="B129" s="365" t="s">
        <v>2920</v>
      </c>
      <c r="C129" s="362"/>
      <c r="D129" s="364" t="s">
        <v>2919</v>
      </c>
      <c r="E129" s="357"/>
    </row>
    <row r="130" spans="1:5" s="356" customFormat="1" x14ac:dyDescent="0.25">
      <c r="A130" s="363"/>
      <c r="B130" s="362"/>
      <c r="C130" s="359" t="s">
        <v>2918</v>
      </c>
      <c r="D130" s="358" t="s">
        <v>2917</v>
      </c>
      <c r="E130" s="357"/>
    </row>
    <row r="131" spans="1:5" s="356" customFormat="1" x14ac:dyDescent="0.25">
      <c r="A131" s="363"/>
      <c r="B131" s="362"/>
      <c r="C131" s="359" t="s">
        <v>2916</v>
      </c>
      <c r="D131" s="358" t="s">
        <v>2915</v>
      </c>
      <c r="E131" s="357"/>
    </row>
    <row r="132" spans="1:5" s="356" customFormat="1" x14ac:dyDescent="0.25">
      <c r="A132" s="363"/>
      <c r="B132" s="362"/>
      <c r="C132" s="359" t="s">
        <v>2914</v>
      </c>
      <c r="D132" s="358" t="s">
        <v>2913</v>
      </c>
      <c r="E132" s="357"/>
    </row>
    <row r="133" spans="1:5" s="356" customFormat="1" x14ac:dyDescent="0.25">
      <c r="A133" s="363"/>
      <c r="B133" s="362"/>
      <c r="C133" s="359" t="s">
        <v>2912</v>
      </c>
      <c r="D133" s="384" t="s">
        <v>2911</v>
      </c>
      <c r="E133" s="357"/>
    </row>
    <row r="134" spans="1:5" s="356" customFormat="1" x14ac:dyDescent="0.25">
      <c r="A134" s="363"/>
      <c r="B134" s="362"/>
      <c r="C134" s="365"/>
      <c r="D134" s="364"/>
      <c r="E134" s="357"/>
    </row>
    <row r="135" spans="1:5" s="356" customFormat="1" ht="15" x14ac:dyDescent="0.25">
      <c r="A135" s="383" t="s">
        <v>2910</v>
      </c>
      <c r="B135" s="360"/>
      <c r="C135" s="362"/>
      <c r="D135" s="364" t="s">
        <v>2909</v>
      </c>
      <c r="E135" s="357"/>
    </row>
    <row r="136" spans="1:5" s="356" customFormat="1" x14ac:dyDescent="0.25">
      <c r="A136" s="363"/>
      <c r="B136" s="362"/>
      <c r="C136" s="365"/>
      <c r="D136" s="364"/>
      <c r="E136" s="357"/>
    </row>
    <row r="137" spans="1:5" s="356" customFormat="1" x14ac:dyDescent="0.25">
      <c r="A137" s="363"/>
      <c r="B137" s="365" t="s">
        <v>2908</v>
      </c>
      <c r="C137" s="362"/>
      <c r="D137" s="364" t="s">
        <v>2907</v>
      </c>
      <c r="E137" s="357"/>
    </row>
    <row r="138" spans="1:5" s="356" customFormat="1" x14ac:dyDescent="0.25">
      <c r="A138" s="363"/>
      <c r="B138" s="362"/>
      <c r="C138" s="359" t="s">
        <v>2906</v>
      </c>
      <c r="D138" s="358" t="s">
        <v>2905</v>
      </c>
      <c r="E138" s="357"/>
    </row>
    <row r="139" spans="1:5" s="356" customFormat="1" x14ac:dyDescent="0.25">
      <c r="A139" s="363"/>
      <c r="B139" s="362"/>
      <c r="C139" s="365"/>
      <c r="D139" s="364"/>
      <c r="E139" s="357"/>
    </row>
    <row r="140" spans="1:5" s="356" customFormat="1" x14ac:dyDescent="0.25">
      <c r="A140" s="363"/>
      <c r="B140" s="365" t="s">
        <v>2904</v>
      </c>
      <c r="C140" s="362"/>
      <c r="D140" s="364" t="s">
        <v>2902</v>
      </c>
      <c r="E140" s="357"/>
    </row>
    <row r="141" spans="1:5" s="356" customFormat="1" x14ac:dyDescent="0.25">
      <c r="A141" s="363"/>
      <c r="B141" s="362"/>
      <c r="C141" s="359" t="s">
        <v>2903</v>
      </c>
      <c r="D141" s="358" t="s">
        <v>2902</v>
      </c>
      <c r="E141" s="357"/>
    </row>
    <row r="142" spans="1:5" s="356" customFormat="1" x14ac:dyDescent="0.25">
      <c r="A142" s="363"/>
      <c r="B142" s="362"/>
      <c r="C142" s="365"/>
      <c r="D142" s="364"/>
      <c r="E142" s="357"/>
    </row>
    <row r="143" spans="1:5" x14ac:dyDescent="0.2">
      <c r="A143" s="336"/>
      <c r="B143" s="337"/>
      <c r="C143" s="335"/>
      <c r="D143" s="333"/>
      <c r="E143" s="323"/>
    </row>
    <row r="144" spans="1:5" x14ac:dyDescent="0.2">
      <c r="A144" s="336"/>
      <c r="B144" s="337"/>
      <c r="C144" s="335"/>
      <c r="D144" s="333" t="s">
        <v>341</v>
      </c>
      <c r="E144" s="323"/>
    </row>
    <row r="145" spans="1:5" x14ac:dyDescent="0.2">
      <c r="A145" s="336"/>
      <c r="B145" s="337"/>
      <c r="C145" s="341"/>
      <c r="D145" s="340"/>
      <c r="E145" s="323"/>
    </row>
    <row r="146" spans="1:5" x14ac:dyDescent="0.2">
      <c r="A146" s="339">
        <v>10</v>
      </c>
      <c r="B146" s="337"/>
      <c r="C146" s="334"/>
      <c r="D146" s="333" t="s">
        <v>2901</v>
      </c>
      <c r="E146" s="323"/>
    </row>
    <row r="147" spans="1:5" x14ac:dyDescent="0.2">
      <c r="A147" s="336"/>
      <c r="B147" s="337"/>
      <c r="C147" s="335"/>
      <c r="D147" s="333"/>
      <c r="E147" s="323"/>
    </row>
    <row r="148" spans="1:5" x14ac:dyDescent="0.2">
      <c r="A148" s="336"/>
      <c r="B148" s="335" t="s">
        <v>2900</v>
      </c>
      <c r="C148" s="334"/>
      <c r="D148" s="333" t="s">
        <v>2899</v>
      </c>
      <c r="E148" s="323"/>
    </row>
    <row r="149" spans="1:5" x14ac:dyDescent="0.2">
      <c r="A149" s="336"/>
      <c r="B149" s="337"/>
      <c r="C149" s="341" t="s">
        <v>2898</v>
      </c>
      <c r="D149" s="340" t="s">
        <v>2897</v>
      </c>
      <c r="E149" s="323"/>
    </row>
    <row r="150" spans="1:5" x14ac:dyDescent="0.2">
      <c r="A150" s="336"/>
      <c r="B150" s="337"/>
      <c r="C150" s="341" t="s">
        <v>2896</v>
      </c>
      <c r="D150" s="340" t="s">
        <v>2895</v>
      </c>
      <c r="E150" s="323"/>
    </row>
    <row r="151" spans="1:5" x14ac:dyDescent="0.2">
      <c r="A151" s="336"/>
      <c r="B151" s="337"/>
      <c r="C151" s="341" t="s">
        <v>2894</v>
      </c>
      <c r="D151" s="340" t="s">
        <v>2893</v>
      </c>
      <c r="E151" s="323"/>
    </row>
    <row r="152" spans="1:5" x14ac:dyDescent="0.2">
      <c r="A152" s="336"/>
      <c r="B152" s="337"/>
      <c r="C152" s="335"/>
      <c r="D152" s="333"/>
      <c r="E152" s="323"/>
    </row>
    <row r="153" spans="1:5" x14ac:dyDescent="0.2">
      <c r="A153" s="336"/>
      <c r="B153" s="335" t="s">
        <v>2892</v>
      </c>
      <c r="C153" s="334"/>
      <c r="D153" s="333" t="s">
        <v>2890</v>
      </c>
      <c r="E153" s="323"/>
    </row>
    <row r="154" spans="1:5" x14ac:dyDescent="0.2">
      <c r="A154" s="336"/>
      <c r="B154" s="337"/>
      <c r="C154" s="341" t="s">
        <v>2891</v>
      </c>
      <c r="D154" s="340" t="s">
        <v>2890</v>
      </c>
      <c r="E154" s="323"/>
    </row>
    <row r="155" spans="1:5" x14ac:dyDescent="0.2">
      <c r="A155" s="336"/>
      <c r="B155" s="337"/>
      <c r="C155" s="335"/>
      <c r="D155" s="333"/>
      <c r="E155" s="323"/>
    </row>
    <row r="156" spans="1:5" x14ac:dyDescent="0.2">
      <c r="A156" s="336"/>
      <c r="B156" s="335" t="s">
        <v>2889</v>
      </c>
      <c r="C156" s="334"/>
      <c r="D156" s="333" t="s">
        <v>2888</v>
      </c>
      <c r="E156" s="323"/>
    </row>
    <row r="157" spans="1:5" x14ac:dyDescent="0.2">
      <c r="A157" s="336"/>
      <c r="B157" s="337"/>
      <c r="C157" s="341" t="s">
        <v>2887</v>
      </c>
      <c r="D157" s="340" t="s">
        <v>2886</v>
      </c>
      <c r="E157" s="323"/>
    </row>
    <row r="158" spans="1:5" x14ac:dyDescent="0.2">
      <c r="A158" s="336"/>
      <c r="B158" s="337"/>
      <c r="C158" s="341" t="s">
        <v>2885</v>
      </c>
      <c r="D158" s="340" t="s">
        <v>2884</v>
      </c>
      <c r="E158" s="323"/>
    </row>
    <row r="159" spans="1:5" x14ac:dyDescent="0.2">
      <c r="A159" s="336"/>
      <c r="B159" s="337"/>
      <c r="C159" s="341" t="s">
        <v>2883</v>
      </c>
      <c r="D159" s="340" t="s">
        <v>2882</v>
      </c>
      <c r="E159" s="323"/>
    </row>
    <row r="160" spans="1:5" x14ac:dyDescent="0.2">
      <c r="A160" s="336"/>
      <c r="B160" s="337"/>
      <c r="C160" s="335"/>
      <c r="D160" s="333"/>
      <c r="E160" s="323"/>
    </row>
    <row r="161" spans="1:5" x14ac:dyDescent="0.2">
      <c r="A161" s="336"/>
      <c r="B161" s="335" t="s">
        <v>2881</v>
      </c>
      <c r="C161" s="334"/>
      <c r="D161" s="333" t="s">
        <v>2880</v>
      </c>
      <c r="E161" s="323"/>
    </row>
    <row r="162" spans="1:5" x14ac:dyDescent="0.2">
      <c r="A162" s="336"/>
      <c r="B162" s="337"/>
      <c r="C162" s="341" t="s">
        <v>2879</v>
      </c>
      <c r="D162" s="340" t="s">
        <v>2878</v>
      </c>
      <c r="E162" s="323"/>
    </row>
    <row r="163" spans="1:5" x14ac:dyDescent="0.2">
      <c r="A163" s="336"/>
      <c r="B163" s="337"/>
      <c r="C163" s="341" t="s">
        <v>2877</v>
      </c>
      <c r="D163" s="340" t="s">
        <v>2876</v>
      </c>
      <c r="E163" s="323"/>
    </row>
    <row r="164" spans="1:5" x14ac:dyDescent="0.2">
      <c r="A164" s="336"/>
      <c r="B164" s="337"/>
      <c r="C164" s="335"/>
      <c r="D164" s="333"/>
      <c r="E164" s="323"/>
    </row>
    <row r="165" spans="1:5" x14ac:dyDescent="0.2">
      <c r="A165" s="336"/>
      <c r="B165" s="335" t="s">
        <v>2875</v>
      </c>
      <c r="C165" s="334"/>
      <c r="D165" s="333" t="s">
        <v>2874</v>
      </c>
      <c r="E165" s="323"/>
    </row>
    <row r="166" spans="1:5" x14ac:dyDescent="0.2">
      <c r="A166" s="336"/>
      <c r="B166" s="337"/>
      <c r="C166" s="341" t="s">
        <v>2873</v>
      </c>
      <c r="D166" s="340" t="s">
        <v>2872</v>
      </c>
      <c r="E166" s="323"/>
    </row>
    <row r="167" spans="1:5" x14ac:dyDescent="0.2">
      <c r="A167" s="336"/>
      <c r="B167" s="337"/>
      <c r="C167" s="341" t="s">
        <v>2871</v>
      </c>
      <c r="D167" s="340" t="s">
        <v>2870</v>
      </c>
      <c r="E167" s="323"/>
    </row>
    <row r="168" spans="1:5" x14ac:dyDescent="0.2">
      <c r="A168" s="336"/>
      <c r="B168" s="337"/>
      <c r="C168" s="335"/>
      <c r="D168" s="333"/>
      <c r="E168" s="323"/>
    </row>
    <row r="169" spans="1:5" x14ac:dyDescent="0.2">
      <c r="A169" s="336"/>
      <c r="B169" s="335" t="s">
        <v>2869</v>
      </c>
      <c r="C169" s="334"/>
      <c r="D169" s="333" t="s">
        <v>2868</v>
      </c>
      <c r="E169" s="323"/>
    </row>
    <row r="170" spans="1:5" x14ac:dyDescent="0.2">
      <c r="A170" s="336"/>
      <c r="B170" s="337"/>
      <c r="C170" s="341" t="s">
        <v>2867</v>
      </c>
      <c r="D170" s="340" t="s">
        <v>2866</v>
      </c>
      <c r="E170" s="323"/>
    </row>
    <row r="171" spans="1:5" x14ac:dyDescent="0.2">
      <c r="A171" s="336"/>
      <c r="B171" s="337"/>
      <c r="C171" s="341" t="s">
        <v>2865</v>
      </c>
      <c r="D171" s="340" t="s">
        <v>2864</v>
      </c>
      <c r="E171" s="323"/>
    </row>
    <row r="172" spans="1:5" x14ac:dyDescent="0.2">
      <c r="A172" s="336"/>
      <c r="B172" s="337"/>
      <c r="C172" s="335"/>
      <c r="D172" s="333"/>
      <c r="E172" s="323"/>
    </row>
    <row r="173" spans="1:5" x14ac:dyDescent="0.2">
      <c r="A173" s="336"/>
      <c r="B173" s="335" t="s">
        <v>2863</v>
      </c>
      <c r="C173" s="334"/>
      <c r="D173" s="333" t="s">
        <v>2862</v>
      </c>
      <c r="E173" s="323"/>
    </row>
    <row r="174" spans="1:5" x14ac:dyDescent="0.2">
      <c r="A174" s="336"/>
      <c r="B174" s="337"/>
      <c r="C174" s="341" t="s">
        <v>2861</v>
      </c>
      <c r="D174" s="340" t="s">
        <v>2860</v>
      </c>
      <c r="E174" s="323"/>
    </row>
    <row r="175" spans="1:5" x14ac:dyDescent="0.2">
      <c r="A175" s="336"/>
      <c r="B175" s="337"/>
      <c r="C175" s="341" t="s">
        <v>2859</v>
      </c>
      <c r="D175" s="340" t="s">
        <v>2858</v>
      </c>
      <c r="E175" s="323"/>
    </row>
    <row r="176" spans="1:5" x14ac:dyDescent="0.2">
      <c r="A176" s="336"/>
      <c r="B176" s="337"/>
      <c r="C176" s="341" t="s">
        <v>2857</v>
      </c>
      <c r="D176" s="344" t="s">
        <v>2856</v>
      </c>
      <c r="E176" s="323"/>
    </row>
    <row r="177" spans="1:5" x14ac:dyDescent="0.2">
      <c r="A177" s="336"/>
      <c r="B177" s="337"/>
      <c r="C177" s="334"/>
      <c r="D177" s="340"/>
      <c r="E177" s="323"/>
    </row>
    <row r="178" spans="1:5" x14ac:dyDescent="0.2">
      <c r="A178" s="336"/>
      <c r="B178" s="335" t="s">
        <v>2855</v>
      </c>
      <c r="C178" s="334"/>
      <c r="D178" s="333" t="s">
        <v>2854</v>
      </c>
      <c r="E178" s="323"/>
    </row>
    <row r="179" spans="1:5" x14ac:dyDescent="0.2">
      <c r="A179" s="336"/>
      <c r="B179" s="337"/>
      <c r="C179" s="341" t="s">
        <v>2853</v>
      </c>
      <c r="D179" s="340" t="s">
        <v>2852</v>
      </c>
      <c r="E179" s="323"/>
    </row>
    <row r="180" spans="1:5" x14ac:dyDescent="0.2">
      <c r="A180" s="336"/>
      <c r="B180" s="337"/>
      <c r="C180" s="341" t="s">
        <v>2851</v>
      </c>
      <c r="D180" s="340" t="s">
        <v>2850</v>
      </c>
      <c r="E180" s="323"/>
    </row>
    <row r="181" spans="1:5" x14ac:dyDescent="0.2">
      <c r="A181" s="336"/>
      <c r="B181" s="337"/>
      <c r="C181" s="341" t="s">
        <v>2849</v>
      </c>
      <c r="D181" s="340" t="s">
        <v>2848</v>
      </c>
      <c r="E181" s="323"/>
    </row>
    <row r="182" spans="1:5" x14ac:dyDescent="0.2">
      <c r="A182" s="336"/>
      <c r="B182" s="337"/>
      <c r="C182" s="341" t="s">
        <v>2847</v>
      </c>
      <c r="D182" s="340" t="s">
        <v>2846</v>
      </c>
      <c r="E182" s="323"/>
    </row>
    <row r="183" spans="1:5" x14ac:dyDescent="0.2">
      <c r="A183" s="336"/>
      <c r="B183" s="337"/>
      <c r="C183" s="341" t="s">
        <v>2845</v>
      </c>
      <c r="D183" s="340" t="s">
        <v>2844</v>
      </c>
      <c r="E183" s="323"/>
    </row>
    <row r="184" spans="1:5" x14ac:dyDescent="0.2">
      <c r="A184" s="336"/>
      <c r="B184" s="337"/>
      <c r="C184" s="341" t="s">
        <v>2843</v>
      </c>
      <c r="D184" s="340" t="s">
        <v>2842</v>
      </c>
      <c r="E184" s="323"/>
    </row>
    <row r="185" spans="1:5" x14ac:dyDescent="0.2">
      <c r="A185" s="336"/>
      <c r="B185" s="337"/>
      <c r="C185" s="341" t="s">
        <v>2841</v>
      </c>
      <c r="D185" s="340" t="s">
        <v>2840</v>
      </c>
      <c r="E185" s="323"/>
    </row>
    <row r="186" spans="1:5" x14ac:dyDescent="0.2">
      <c r="A186" s="336"/>
      <c r="B186" s="337"/>
      <c r="C186" s="341"/>
      <c r="D186" s="340"/>
      <c r="E186" s="323"/>
    </row>
    <row r="187" spans="1:5" x14ac:dyDescent="0.2">
      <c r="A187" s="336"/>
      <c r="B187" s="335" t="s">
        <v>2839</v>
      </c>
      <c r="C187" s="334"/>
      <c r="D187" s="333" t="s">
        <v>2838</v>
      </c>
      <c r="E187" s="323"/>
    </row>
    <row r="188" spans="1:5" x14ac:dyDescent="0.2">
      <c r="A188" s="336"/>
      <c r="B188" s="337"/>
      <c r="C188" s="341" t="s">
        <v>2837</v>
      </c>
      <c r="D188" s="340" t="s">
        <v>2836</v>
      </c>
      <c r="E188" s="323"/>
    </row>
    <row r="189" spans="1:5" x14ac:dyDescent="0.2">
      <c r="A189" s="336"/>
      <c r="B189" s="337"/>
      <c r="C189" s="341" t="s">
        <v>2835</v>
      </c>
      <c r="D189" s="340" t="s">
        <v>2834</v>
      </c>
      <c r="E189" s="323"/>
    </row>
    <row r="190" spans="1:5" x14ac:dyDescent="0.2">
      <c r="A190" s="336"/>
      <c r="B190" s="337"/>
      <c r="C190" s="335"/>
      <c r="D190" s="333"/>
      <c r="E190" s="323"/>
    </row>
    <row r="191" spans="1:5" x14ac:dyDescent="0.2">
      <c r="A191" s="339">
        <v>11</v>
      </c>
      <c r="B191" s="337"/>
      <c r="C191" s="334"/>
      <c r="D191" s="333" t="s">
        <v>2832</v>
      </c>
      <c r="E191" s="323"/>
    </row>
    <row r="192" spans="1:5" x14ac:dyDescent="0.2">
      <c r="A192" s="336"/>
      <c r="B192" s="337"/>
      <c r="C192" s="335"/>
      <c r="D192" s="333"/>
      <c r="E192" s="323"/>
    </row>
    <row r="193" spans="1:5" x14ac:dyDescent="0.2">
      <c r="A193" s="336"/>
      <c r="B193" s="335" t="s">
        <v>2833</v>
      </c>
      <c r="C193" s="334"/>
      <c r="D193" s="333" t="s">
        <v>2832</v>
      </c>
      <c r="E193" s="323"/>
    </row>
    <row r="194" spans="1:5" x14ac:dyDescent="0.2">
      <c r="A194" s="336"/>
      <c r="B194" s="337"/>
      <c r="C194" s="341" t="s">
        <v>2831</v>
      </c>
      <c r="D194" s="340" t="s">
        <v>2830</v>
      </c>
      <c r="E194" s="323"/>
    </row>
    <row r="195" spans="1:5" x14ac:dyDescent="0.2">
      <c r="A195" s="336"/>
      <c r="B195" s="337"/>
      <c r="C195" s="341" t="s">
        <v>2829</v>
      </c>
      <c r="D195" s="340" t="s">
        <v>2828</v>
      </c>
      <c r="E195" s="323"/>
    </row>
    <row r="196" spans="1:5" x14ac:dyDescent="0.2">
      <c r="A196" s="336"/>
      <c r="B196" s="337"/>
      <c r="C196" s="341" t="s">
        <v>2827</v>
      </c>
      <c r="D196" s="340" t="s">
        <v>2826</v>
      </c>
      <c r="E196" s="323"/>
    </row>
    <row r="197" spans="1:5" x14ac:dyDescent="0.2">
      <c r="A197" s="336"/>
      <c r="B197" s="337"/>
      <c r="C197" s="341" t="s">
        <v>2825</v>
      </c>
      <c r="D197" s="340" t="s">
        <v>2824</v>
      </c>
      <c r="E197" s="323"/>
    </row>
    <row r="198" spans="1:5" x14ac:dyDescent="0.2">
      <c r="A198" s="336"/>
      <c r="B198" s="337"/>
      <c r="C198" s="341" t="s">
        <v>2823</v>
      </c>
      <c r="D198" s="340" t="s">
        <v>2822</v>
      </c>
      <c r="E198" s="323"/>
    </row>
    <row r="199" spans="1:5" x14ac:dyDescent="0.2">
      <c r="A199" s="336"/>
      <c r="B199" s="337"/>
      <c r="C199" s="341" t="s">
        <v>2821</v>
      </c>
      <c r="D199" s="340" t="s">
        <v>2820</v>
      </c>
      <c r="E199" s="323"/>
    </row>
    <row r="200" spans="1:5" ht="12.75" customHeight="1" x14ac:dyDescent="0.2">
      <c r="A200" s="336"/>
      <c r="B200" s="337"/>
      <c r="C200" s="341" t="s">
        <v>2819</v>
      </c>
      <c r="D200" s="340" t="s">
        <v>2818</v>
      </c>
      <c r="E200" s="323"/>
    </row>
    <row r="201" spans="1:5" x14ac:dyDescent="0.2">
      <c r="A201" s="336"/>
      <c r="B201" s="337"/>
      <c r="C201" s="335"/>
      <c r="D201" s="333"/>
      <c r="E201" s="323"/>
    </row>
    <row r="202" spans="1:5" x14ac:dyDescent="0.2">
      <c r="A202" s="339">
        <v>12</v>
      </c>
      <c r="B202" s="337"/>
      <c r="C202" s="334"/>
      <c r="D202" s="333" t="s">
        <v>2815</v>
      </c>
      <c r="E202" s="323"/>
    </row>
    <row r="203" spans="1:5" x14ac:dyDescent="0.2">
      <c r="A203" s="336"/>
      <c r="B203" s="337"/>
      <c r="C203" s="335"/>
      <c r="D203" s="333"/>
      <c r="E203" s="323"/>
    </row>
    <row r="204" spans="1:5" x14ac:dyDescent="0.2">
      <c r="A204" s="336"/>
      <c r="B204" s="335" t="s">
        <v>2817</v>
      </c>
      <c r="C204" s="334"/>
      <c r="D204" s="333" t="s">
        <v>2815</v>
      </c>
      <c r="E204" s="323"/>
    </row>
    <row r="205" spans="1:5" x14ac:dyDescent="0.2">
      <c r="A205" s="336"/>
      <c r="B205" s="337"/>
      <c r="C205" s="341" t="s">
        <v>2816</v>
      </c>
      <c r="D205" s="340" t="s">
        <v>2815</v>
      </c>
      <c r="E205" s="323"/>
    </row>
    <row r="206" spans="1:5" x14ac:dyDescent="0.2">
      <c r="A206" s="336"/>
      <c r="B206" s="337"/>
      <c r="C206" s="335"/>
      <c r="D206" s="333"/>
      <c r="E206" s="323"/>
    </row>
    <row r="207" spans="1:5" x14ac:dyDescent="0.2">
      <c r="A207" s="339">
        <v>13</v>
      </c>
      <c r="B207" s="337"/>
      <c r="C207" s="334"/>
      <c r="D207" s="333" t="s">
        <v>2814</v>
      </c>
      <c r="E207" s="323"/>
    </row>
    <row r="208" spans="1:5" x14ac:dyDescent="0.2">
      <c r="A208" s="336"/>
      <c r="B208" s="337"/>
      <c r="C208" s="335"/>
      <c r="D208" s="333"/>
      <c r="E208" s="323"/>
    </row>
    <row r="209" spans="1:5" x14ac:dyDescent="0.2">
      <c r="A209" s="336"/>
      <c r="B209" s="335" t="s">
        <v>2813</v>
      </c>
      <c r="C209" s="334"/>
      <c r="D209" s="333" t="s">
        <v>2811</v>
      </c>
      <c r="E209" s="323"/>
    </row>
    <row r="210" spans="1:5" x14ac:dyDescent="0.2">
      <c r="A210" s="336"/>
      <c r="B210" s="337"/>
      <c r="C210" s="341" t="s">
        <v>2812</v>
      </c>
      <c r="D210" s="340" t="s">
        <v>2811</v>
      </c>
      <c r="E210" s="323"/>
    </row>
    <row r="211" spans="1:5" x14ac:dyDescent="0.2">
      <c r="A211" s="336"/>
      <c r="B211" s="337"/>
      <c r="C211" s="341"/>
      <c r="D211" s="340"/>
      <c r="E211" s="323"/>
    </row>
    <row r="212" spans="1:5" x14ac:dyDescent="0.2">
      <c r="A212" s="336"/>
      <c r="B212" s="355" t="s">
        <v>2810</v>
      </c>
      <c r="C212" s="334"/>
      <c r="D212" s="333" t="s">
        <v>2808</v>
      </c>
      <c r="E212" s="323"/>
    </row>
    <row r="213" spans="1:5" x14ac:dyDescent="0.2">
      <c r="A213" s="336"/>
      <c r="B213" s="337"/>
      <c r="C213" s="334" t="s">
        <v>2809</v>
      </c>
      <c r="D213" s="340" t="s">
        <v>2808</v>
      </c>
      <c r="E213" s="323"/>
    </row>
    <row r="214" spans="1:5" x14ac:dyDescent="0.2">
      <c r="A214" s="336"/>
      <c r="B214" s="337"/>
      <c r="C214" s="334"/>
      <c r="D214" s="340"/>
      <c r="E214" s="323"/>
    </row>
    <row r="215" spans="1:5" x14ac:dyDescent="0.2">
      <c r="A215" s="336"/>
      <c r="B215" s="355" t="s">
        <v>2807</v>
      </c>
      <c r="C215" s="334"/>
      <c r="D215" s="333" t="s">
        <v>2805</v>
      </c>
      <c r="E215" s="323"/>
    </row>
    <row r="216" spans="1:5" x14ac:dyDescent="0.2">
      <c r="A216" s="336"/>
      <c r="B216" s="337"/>
      <c r="C216" s="334" t="s">
        <v>2806</v>
      </c>
      <c r="D216" s="340" t="s">
        <v>2805</v>
      </c>
      <c r="E216" s="323"/>
    </row>
    <row r="217" spans="1:5" x14ac:dyDescent="0.2">
      <c r="A217" s="336"/>
      <c r="B217" s="337"/>
      <c r="C217" s="341"/>
      <c r="D217" s="340"/>
      <c r="E217" s="323"/>
    </row>
    <row r="218" spans="1:5" x14ac:dyDescent="0.2">
      <c r="A218" s="336"/>
      <c r="B218" s="335" t="s">
        <v>2804</v>
      </c>
      <c r="C218" s="334"/>
      <c r="D218" s="333" t="s">
        <v>2803</v>
      </c>
      <c r="E218" s="323"/>
    </row>
    <row r="219" spans="1:5" x14ac:dyDescent="0.2">
      <c r="A219" s="336"/>
      <c r="B219" s="337"/>
      <c r="C219" s="341" t="s">
        <v>2802</v>
      </c>
      <c r="D219" s="340" t="s">
        <v>2801</v>
      </c>
      <c r="E219" s="323"/>
    </row>
    <row r="220" spans="1:5" x14ac:dyDescent="0.2">
      <c r="A220" s="336"/>
      <c r="B220" s="337"/>
      <c r="C220" s="341" t="s">
        <v>2800</v>
      </c>
      <c r="D220" s="340" t="s">
        <v>2799</v>
      </c>
      <c r="E220" s="323"/>
    </row>
    <row r="221" spans="1:5" x14ac:dyDescent="0.2">
      <c r="A221" s="336"/>
      <c r="B221" s="337"/>
      <c r="C221" s="341" t="s">
        <v>2798</v>
      </c>
      <c r="D221" s="340" t="s">
        <v>2797</v>
      </c>
      <c r="E221" s="323"/>
    </row>
    <row r="222" spans="1:5" x14ac:dyDescent="0.2">
      <c r="A222" s="336"/>
      <c r="B222" s="337"/>
      <c r="C222" s="341" t="s">
        <v>2796</v>
      </c>
      <c r="D222" s="340" t="s">
        <v>2795</v>
      </c>
      <c r="E222" s="323"/>
    </row>
    <row r="223" spans="1:5" x14ac:dyDescent="0.2">
      <c r="A223" s="336"/>
      <c r="B223" s="337"/>
      <c r="C223" s="341" t="s">
        <v>2794</v>
      </c>
      <c r="D223" s="340" t="s">
        <v>2793</v>
      </c>
      <c r="E223" s="323"/>
    </row>
    <row r="224" spans="1:5" x14ac:dyDescent="0.2">
      <c r="A224" s="336"/>
      <c r="B224" s="337"/>
      <c r="C224" s="341" t="s">
        <v>2792</v>
      </c>
      <c r="D224" s="340" t="s">
        <v>2791</v>
      </c>
      <c r="E224" s="323"/>
    </row>
    <row r="225" spans="1:5" x14ac:dyDescent="0.2">
      <c r="A225" s="336"/>
      <c r="B225" s="337"/>
      <c r="C225" s="341" t="s">
        <v>2790</v>
      </c>
      <c r="D225" s="340" t="s">
        <v>2789</v>
      </c>
      <c r="E225" s="323"/>
    </row>
    <row r="226" spans="1:5" x14ac:dyDescent="0.2">
      <c r="A226" s="336"/>
      <c r="B226" s="337"/>
      <c r="C226" s="341"/>
      <c r="D226" s="340"/>
      <c r="E226" s="323"/>
    </row>
    <row r="227" spans="1:5" x14ac:dyDescent="0.2">
      <c r="A227" s="339">
        <v>14</v>
      </c>
      <c r="B227" s="337"/>
      <c r="C227" s="334"/>
      <c r="D227" s="333" t="s">
        <v>2788</v>
      </c>
      <c r="E227" s="323"/>
    </row>
    <row r="228" spans="1:5" x14ac:dyDescent="0.2">
      <c r="A228" s="336"/>
      <c r="B228" s="337"/>
      <c r="C228" s="335"/>
      <c r="D228" s="333"/>
      <c r="E228" s="323"/>
    </row>
    <row r="229" spans="1:5" x14ac:dyDescent="0.2">
      <c r="A229" s="336"/>
      <c r="B229" s="335" t="s">
        <v>2787</v>
      </c>
      <c r="C229" s="334"/>
      <c r="D229" s="333" t="s">
        <v>2786</v>
      </c>
      <c r="E229" s="323"/>
    </row>
    <row r="230" spans="1:5" x14ac:dyDescent="0.2">
      <c r="A230" s="336"/>
      <c r="B230" s="337"/>
      <c r="C230" s="341" t="s">
        <v>2785</v>
      </c>
      <c r="D230" s="340" t="s">
        <v>2784</v>
      </c>
      <c r="E230" s="323"/>
    </row>
    <row r="231" spans="1:5" x14ac:dyDescent="0.2">
      <c r="A231" s="336"/>
      <c r="B231" s="337"/>
      <c r="C231" s="341" t="s">
        <v>2783</v>
      </c>
      <c r="D231" s="340" t="s">
        <v>2782</v>
      </c>
      <c r="E231" s="323"/>
    </row>
    <row r="232" spans="1:5" x14ac:dyDescent="0.2">
      <c r="A232" s="336"/>
      <c r="B232" s="337"/>
      <c r="C232" s="341" t="s">
        <v>2781</v>
      </c>
      <c r="D232" s="340" t="s">
        <v>2780</v>
      </c>
      <c r="E232" s="323"/>
    </row>
    <row r="233" spans="1:5" x14ac:dyDescent="0.2">
      <c r="A233" s="336"/>
      <c r="B233" s="337"/>
      <c r="C233" s="341" t="s">
        <v>2779</v>
      </c>
      <c r="D233" s="340" t="s">
        <v>2778</v>
      </c>
      <c r="E233" s="323"/>
    </row>
    <row r="234" spans="1:5" x14ac:dyDescent="0.2">
      <c r="A234" s="336"/>
      <c r="B234" s="337"/>
      <c r="C234" s="341" t="s">
        <v>2777</v>
      </c>
      <c r="D234" s="340" t="s">
        <v>2776</v>
      </c>
      <c r="E234" s="323"/>
    </row>
    <row r="235" spans="1:5" x14ac:dyDescent="0.2">
      <c r="A235" s="336"/>
      <c r="B235" s="337"/>
      <c r="C235" s="335"/>
      <c r="D235" s="333"/>
      <c r="E235" s="323"/>
    </row>
    <row r="236" spans="1:5" x14ac:dyDescent="0.2">
      <c r="A236" s="336"/>
      <c r="B236" s="335" t="s">
        <v>2775</v>
      </c>
      <c r="C236" s="334"/>
      <c r="D236" s="333" t="s">
        <v>2773</v>
      </c>
      <c r="E236" s="323"/>
    </row>
    <row r="237" spans="1:5" x14ac:dyDescent="0.2">
      <c r="A237" s="336"/>
      <c r="B237" s="337"/>
      <c r="C237" s="341" t="s">
        <v>2774</v>
      </c>
      <c r="D237" s="340" t="s">
        <v>2773</v>
      </c>
      <c r="E237" s="323"/>
    </row>
    <row r="238" spans="1:5" x14ac:dyDescent="0.2">
      <c r="A238" s="336"/>
      <c r="B238" s="337"/>
      <c r="C238" s="335"/>
      <c r="D238" s="333"/>
      <c r="E238" s="323"/>
    </row>
    <row r="239" spans="1:5" x14ac:dyDescent="0.2">
      <c r="A239" s="336"/>
      <c r="B239" s="335" t="s">
        <v>2772</v>
      </c>
      <c r="C239" s="334"/>
      <c r="D239" s="333" t="s">
        <v>2771</v>
      </c>
      <c r="E239" s="323"/>
    </row>
    <row r="240" spans="1:5" x14ac:dyDescent="0.2">
      <c r="A240" s="336"/>
      <c r="B240" s="337"/>
      <c r="C240" s="341" t="s">
        <v>2770</v>
      </c>
      <c r="D240" s="340" t="s">
        <v>2769</v>
      </c>
      <c r="E240" s="323"/>
    </row>
    <row r="241" spans="1:5" x14ac:dyDescent="0.2">
      <c r="A241" s="336"/>
      <c r="B241" s="337"/>
      <c r="C241" s="341" t="s">
        <v>2768</v>
      </c>
      <c r="D241" s="340" t="s">
        <v>2767</v>
      </c>
      <c r="E241" s="323"/>
    </row>
    <row r="242" spans="1:5" x14ac:dyDescent="0.2">
      <c r="A242" s="336"/>
      <c r="B242" s="337"/>
      <c r="C242" s="335"/>
      <c r="D242" s="333"/>
      <c r="E242" s="323"/>
    </row>
    <row r="243" spans="1:5" x14ac:dyDescent="0.2">
      <c r="A243" s="339">
        <v>15</v>
      </c>
      <c r="B243" s="337"/>
      <c r="C243" s="334"/>
      <c r="D243" s="333" t="s">
        <v>2766</v>
      </c>
      <c r="E243" s="323"/>
    </row>
    <row r="244" spans="1:5" x14ac:dyDescent="0.2">
      <c r="A244" s="336"/>
      <c r="B244" s="337"/>
      <c r="C244" s="335"/>
      <c r="D244" s="333"/>
      <c r="E244" s="323"/>
    </row>
    <row r="245" spans="1:5" ht="25.5" x14ac:dyDescent="0.2">
      <c r="A245" s="336"/>
      <c r="B245" s="335" t="s">
        <v>2765</v>
      </c>
      <c r="C245" s="334"/>
      <c r="D245" s="333" t="s">
        <v>2764</v>
      </c>
      <c r="E245" s="323"/>
    </row>
    <row r="246" spans="1:5" x14ac:dyDescent="0.2">
      <c r="A246" s="336"/>
      <c r="B246" s="337"/>
      <c r="C246" s="341" t="s">
        <v>2763</v>
      </c>
      <c r="D246" s="340" t="s">
        <v>2762</v>
      </c>
      <c r="E246" s="323"/>
    </row>
    <row r="247" spans="1:5" x14ac:dyDescent="0.2">
      <c r="A247" s="336"/>
      <c r="B247" s="337"/>
      <c r="C247" s="341" t="s">
        <v>2761</v>
      </c>
      <c r="D247" s="340" t="s">
        <v>2760</v>
      </c>
      <c r="E247" s="323"/>
    </row>
    <row r="248" spans="1:5" x14ac:dyDescent="0.2">
      <c r="A248" s="336"/>
      <c r="B248" s="337"/>
      <c r="C248" s="335"/>
      <c r="D248" s="333"/>
      <c r="E248" s="323"/>
    </row>
    <row r="249" spans="1:5" x14ac:dyDescent="0.2">
      <c r="A249" s="336"/>
      <c r="B249" s="335" t="s">
        <v>2759</v>
      </c>
      <c r="C249" s="334"/>
      <c r="D249" s="333" t="s">
        <v>2757</v>
      </c>
      <c r="E249" s="323"/>
    </row>
    <row r="250" spans="1:5" x14ac:dyDescent="0.2">
      <c r="A250" s="336"/>
      <c r="B250" s="337"/>
      <c r="C250" s="341" t="s">
        <v>2758</v>
      </c>
      <c r="D250" s="340" t="s">
        <v>2757</v>
      </c>
      <c r="E250" s="323"/>
    </row>
    <row r="251" spans="1:5" x14ac:dyDescent="0.2">
      <c r="A251" s="336"/>
      <c r="B251" s="337"/>
      <c r="C251" s="341" t="s">
        <v>2756</v>
      </c>
      <c r="D251" s="340" t="s">
        <v>2755</v>
      </c>
      <c r="E251" s="323"/>
    </row>
    <row r="252" spans="1:5" ht="15" x14ac:dyDescent="0.2">
      <c r="A252" s="349"/>
      <c r="B252" s="347"/>
      <c r="C252" s="341" t="s">
        <v>2754</v>
      </c>
      <c r="D252" s="340" t="s">
        <v>2753</v>
      </c>
      <c r="E252" s="323"/>
    </row>
    <row r="253" spans="1:5" ht="15" x14ac:dyDescent="0.2">
      <c r="A253" s="349"/>
      <c r="B253" s="347"/>
      <c r="C253" s="343"/>
      <c r="D253" s="345"/>
      <c r="E253" s="323"/>
    </row>
    <row r="254" spans="1:5" ht="25.5" x14ac:dyDescent="0.2">
      <c r="A254" s="339">
        <v>16</v>
      </c>
      <c r="B254" s="337"/>
      <c r="C254" s="334"/>
      <c r="D254" s="382" t="s">
        <v>2752</v>
      </c>
      <c r="E254" s="323"/>
    </row>
    <row r="255" spans="1:5" x14ac:dyDescent="0.2">
      <c r="A255" s="336"/>
      <c r="B255" s="337"/>
      <c r="C255" s="335"/>
      <c r="D255" s="333"/>
      <c r="E255" s="323"/>
    </row>
    <row r="256" spans="1:5" x14ac:dyDescent="0.2">
      <c r="A256" s="336"/>
      <c r="B256" s="335" t="s">
        <v>2751</v>
      </c>
      <c r="C256" s="334"/>
      <c r="D256" s="333" t="s">
        <v>2749</v>
      </c>
      <c r="E256" s="323"/>
    </row>
    <row r="257" spans="1:5" x14ac:dyDescent="0.2">
      <c r="A257" s="336"/>
      <c r="B257" s="337"/>
      <c r="C257" s="341" t="s">
        <v>2750</v>
      </c>
      <c r="D257" s="340" t="s">
        <v>2749</v>
      </c>
      <c r="E257" s="323"/>
    </row>
    <row r="258" spans="1:5" x14ac:dyDescent="0.2">
      <c r="A258" s="336"/>
      <c r="B258" s="337"/>
      <c r="C258" s="341"/>
      <c r="D258" s="381"/>
      <c r="E258" s="323"/>
    </row>
    <row r="259" spans="1:5" ht="25.5" x14ac:dyDescent="0.2">
      <c r="A259" s="336"/>
      <c r="B259" s="335" t="s">
        <v>2748</v>
      </c>
      <c r="C259" s="334"/>
      <c r="D259" s="333" t="s">
        <v>2747</v>
      </c>
      <c r="E259" s="323"/>
    </row>
    <row r="260" spans="1:5" x14ac:dyDescent="0.2">
      <c r="A260" s="336"/>
      <c r="B260" s="337"/>
      <c r="C260" s="341" t="s">
        <v>2746</v>
      </c>
      <c r="D260" s="340" t="s">
        <v>2745</v>
      </c>
      <c r="E260" s="323"/>
    </row>
    <row r="261" spans="1:5" x14ac:dyDescent="0.2">
      <c r="A261" s="336"/>
      <c r="B261" s="337"/>
      <c r="C261" s="341" t="s">
        <v>2744</v>
      </c>
      <c r="D261" s="340" t="s">
        <v>2743</v>
      </c>
      <c r="E261" s="323"/>
    </row>
    <row r="262" spans="1:5" x14ac:dyDescent="0.2">
      <c r="A262" s="336"/>
      <c r="B262" s="337"/>
      <c r="C262" s="341" t="s">
        <v>2742</v>
      </c>
      <c r="D262" s="340" t="s">
        <v>2741</v>
      </c>
      <c r="E262" s="323"/>
    </row>
    <row r="263" spans="1:5" x14ac:dyDescent="0.2">
      <c r="A263" s="336"/>
      <c r="B263" s="337"/>
      <c r="C263" s="341" t="s">
        <v>2740</v>
      </c>
      <c r="D263" s="340" t="s">
        <v>2739</v>
      </c>
      <c r="E263" s="323"/>
    </row>
    <row r="264" spans="1:5" ht="25.5" x14ac:dyDescent="0.2">
      <c r="A264" s="336"/>
      <c r="B264" s="337"/>
      <c r="C264" s="341" t="s">
        <v>2738</v>
      </c>
      <c r="D264" s="377" t="s">
        <v>2737</v>
      </c>
      <c r="E264" s="323"/>
    </row>
    <row r="265" spans="1:5" x14ac:dyDescent="0.2">
      <c r="A265" s="336"/>
      <c r="B265" s="337"/>
      <c r="C265" s="341" t="s">
        <v>1818</v>
      </c>
      <c r="D265" s="333"/>
      <c r="E265" s="323"/>
    </row>
    <row r="266" spans="1:5" x14ac:dyDescent="0.2">
      <c r="A266" s="339">
        <v>17</v>
      </c>
      <c r="B266" s="337"/>
      <c r="C266" s="334"/>
      <c r="D266" s="333" t="s">
        <v>2736</v>
      </c>
      <c r="E266" s="323"/>
    </row>
    <row r="267" spans="1:5" x14ac:dyDescent="0.2">
      <c r="A267" s="336"/>
      <c r="B267" s="337"/>
      <c r="C267" s="335"/>
      <c r="D267" s="333"/>
      <c r="E267" s="323"/>
    </row>
    <row r="268" spans="1:5" ht="12.75" customHeight="1" x14ac:dyDescent="0.2">
      <c r="A268" s="336"/>
      <c r="B268" s="335" t="s">
        <v>2735</v>
      </c>
      <c r="C268" s="334"/>
      <c r="D268" s="333" t="s">
        <v>2734</v>
      </c>
      <c r="E268" s="323"/>
    </row>
    <row r="269" spans="1:5" ht="12.75" customHeight="1" x14ac:dyDescent="0.2">
      <c r="A269" s="336"/>
      <c r="B269" s="337"/>
      <c r="C269" s="341" t="s">
        <v>2733</v>
      </c>
      <c r="D269" s="340" t="s">
        <v>2732</v>
      </c>
      <c r="E269" s="323"/>
    </row>
    <row r="270" spans="1:5" ht="12.75" customHeight="1" x14ac:dyDescent="0.2">
      <c r="A270" s="349"/>
      <c r="B270" s="347"/>
      <c r="C270" s="341" t="s">
        <v>2731</v>
      </c>
      <c r="D270" s="340" t="s">
        <v>2730</v>
      </c>
      <c r="E270" s="323"/>
    </row>
    <row r="271" spans="1:5" ht="12.75" customHeight="1" x14ac:dyDescent="0.2">
      <c r="A271" s="349"/>
      <c r="B271" s="347"/>
      <c r="C271" s="341" t="s">
        <v>2729</v>
      </c>
      <c r="D271" s="340" t="s">
        <v>2728</v>
      </c>
      <c r="E271" s="323"/>
    </row>
    <row r="272" spans="1:5" ht="12.75" customHeight="1" x14ac:dyDescent="0.2">
      <c r="A272" s="349"/>
      <c r="B272" s="347"/>
      <c r="C272" s="341" t="s">
        <v>2727</v>
      </c>
      <c r="D272" s="340" t="s">
        <v>2726</v>
      </c>
      <c r="E272" s="323"/>
    </row>
    <row r="273" spans="1:5" ht="12.75" customHeight="1" x14ac:dyDescent="0.2">
      <c r="A273" s="336"/>
      <c r="B273" s="337"/>
      <c r="C273" s="341" t="s">
        <v>2725</v>
      </c>
      <c r="D273" s="340" t="s">
        <v>2724</v>
      </c>
      <c r="E273" s="323"/>
    </row>
    <row r="274" spans="1:5" ht="12.75" customHeight="1" x14ac:dyDescent="0.2">
      <c r="A274" s="336"/>
      <c r="B274" s="337"/>
      <c r="C274" s="341"/>
      <c r="D274" s="340"/>
      <c r="E274" s="323"/>
    </row>
    <row r="275" spans="1:5" ht="12.75" customHeight="1" x14ac:dyDescent="0.2">
      <c r="A275" s="336"/>
      <c r="B275" s="335" t="s">
        <v>2723</v>
      </c>
      <c r="C275" s="334"/>
      <c r="D275" s="333" t="s">
        <v>2722</v>
      </c>
      <c r="E275" s="323"/>
    </row>
    <row r="276" spans="1:5" ht="12.75" customHeight="1" x14ac:dyDescent="0.2">
      <c r="A276" s="336"/>
      <c r="B276" s="337"/>
      <c r="C276" s="341" t="s">
        <v>2721</v>
      </c>
      <c r="D276" s="340" t="s">
        <v>2720</v>
      </c>
      <c r="E276" s="323"/>
    </row>
    <row r="277" spans="1:5" ht="12.75" customHeight="1" x14ac:dyDescent="0.2">
      <c r="A277" s="336"/>
      <c r="B277" s="337"/>
      <c r="C277" s="341" t="s">
        <v>2719</v>
      </c>
      <c r="D277" s="340" t="s">
        <v>2718</v>
      </c>
      <c r="E277" s="323"/>
    </row>
    <row r="278" spans="1:5" x14ac:dyDescent="0.2">
      <c r="A278" s="336"/>
      <c r="B278" s="337"/>
      <c r="C278" s="341" t="s">
        <v>2717</v>
      </c>
      <c r="D278" s="340" t="s">
        <v>2716</v>
      </c>
      <c r="E278" s="323"/>
    </row>
    <row r="279" spans="1:5" x14ac:dyDescent="0.2">
      <c r="A279" s="336"/>
      <c r="B279" s="337"/>
      <c r="C279" s="341" t="s">
        <v>2715</v>
      </c>
      <c r="D279" s="340" t="s">
        <v>2714</v>
      </c>
      <c r="E279" s="323"/>
    </row>
    <row r="280" spans="1:5" x14ac:dyDescent="0.2">
      <c r="A280" s="336"/>
      <c r="B280" s="337"/>
      <c r="C280" s="341" t="s">
        <v>2713</v>
      </c>
      <c r="D280" s="340" t="s">
        <v>2712</v>
      </c>
      <c r="E280" s="323"/>
    </row>
    <row r="281" spans="1:5" x14ac:dyDescent="0.2">
      <c r="A281" s="336"/>
      <c r="B281" s="337"/>
      <c r="C281" s="335"/>
      <c r="D281" s="333"/>
      <c r="E281" s="323"/>
    </row>
    <row r="282" spans="1:5" x14ac:dyDescent="0.2">
      <c r="A282" s="339">
        <v>18</v>
      </c>
      <c r="B282" s="337"/>
      <c r="C282" s="334"/>
      <c r="D282" s="333" t="s">
        <v>2711</v>
      </c>
      <c r="E282" s="323"/>
    </row>
    <row r="283" spans="1:5" x14ac:dyDescent="0.2">
      <c r="A283" s="336"/>
      <c r="B283" s="337"/>
      <c r="C283" s="335"/>
      <c r="D283" s="333"/>
      <c r="E283" s="323"/>
    </row>
    <row r="284" spans="1:5" x14ac:dyDescent="0.2">
      <c r="A284" s="336"/>
      <c r="B284" s="335" t="s">
        <v>2710</v>
      </c>
      <c r="C284" s="334"/>
      <c r="D284" s="333" t="s">
        <v>2709</v>
      </c>
      <c r="E284" s="323"/>
    </row>
    <row r="285" spans="1:5" x14ac:dyDescent="0.2">
      <c r="A285" s="336"/>
      <c r="B285" s="337"/>
      <c r="C285" s="341" t="s">
        <v>2708</v>
      </c>
      <c r="D285" s="340" t="s">
        <v>2707</v>
      </c>
      <c r="E285" s="323"/>
    </row>
    <row r="286" spans="1:5" x14ac:dyDescent="0.2">
      <c r="A286" s="350"/>
      <c r="B286" s="376"/>
      <c r="C286" s="341" t="s">
        <v>2706</v>
      </c>
      <c r="D286" s="340" t="s">
        <v>2705</v>
      </c>
      <c r="E286" s="323"/>
    </row>
    <row r="287" spans="1:5" x14ac:dyDescent="0.2">
      <c r="A287" s="336"/>
      <c r="B287" s="337"/>
      <c r="C287" s="341" t="s">
        <v>2704</v>
      </c>
      <c r="D287" s="379" t="s">
        <v>2703</v>
      </c>
      <c r="E287" s="323"/>
    </row>
    <row r="288" spans="1:5" x14ac:dyDescent="0.2">
      <c r="A288" s="380"/>
      <c r="B288" s="334"/>
      <c r="C288" s="341" t="s">
        <v>2702</v>
      </c>
      <c r="D288" s="379" t="s">
        <v>2701</v>
      </c>
      <c r="E288" s="323"/>
    </row>
    <row r="289" spans="1:5" x14ac:dyDescent="0.2">
      <c r="A289" s="336"/>
      <c r="B289" s="337"/>
      <c r="C289" s="335"/>
      <c r="D289" s="333"/>
      <c r="E289" s="323"/>
    </row>
    <row r="290" spans="1:5" x14ac:dyDescent="0.2">
      <c r="A290" s="336"/>
      <c r="B290" s="335" t="s">
        <v>2700</v>
      </c>
      <c r="C290" s="334"/>
      <c r="D290" s="333" t="s">
        <v>2699</v>
      </c>
      <c r="E290" s="323"/>
    </row>
    <row r="291" spans="1:5" x14ac:dyDescent="0.2">
      <c r="A291" s="336"/>
      <c r="B291" s="337"/>
      <c r="C291" s="341" t="s">
        <v>2698</v>
      </c>
      <c r="D291" s="340" t="s">
        <v>2697</v>
      </c>
      <c r="E291" s="323"/>
    </row>
    <row r="292" spans="1:5" x14ac:dyDescent="0.2">
      <c r="A292" s="336"/>
      <c r="B292" s="337"/>
      <c r="C292" s="335"/>
      <c r="D292" s="333"/>
      <c r="E292" s="323"/>
    </row>
    <row r="293" spans="1:5" x14ac:dyDescent="0.2">
      <c r="A293" s="339">
        <v>19</v>
      </c>
      <c r="B293" s="337"/>
      <c r="C293" s="334"/>
      <c r="D293" s="333" t="s">
        <v>2696</v>
      </c>
      <c r="E293" s="323"/>
    </row>
    <row r="294" spans="1:5" x14ac:dyDescent="0.2">
      <c r="A294" s="336"/>
      <c r="B294" s="337"/>
      <c r="C294" s="335"/>
      <c r="D294" s="333"/>
      <c r="E294" s="323"/>
    </row>
    <row r="295" spans="1:5" x14ac:dyDescent="0.2">
      <c r="A295" s="336"/>
      <c r="B295" s="335" t="s">
        <v>2695</v>
      </c>
      <c r="C295" s="334"/>
      <c r="D295" s="333" t="s">
        <v>2693</v>
      </c>
      <c r="E295" s="323"/>
    </row>
    <row r="296" spans="1:5" x14ac:dyDescent="0.2">
      <c r="A296" s="336"/>
      <c r="B296" s="337"/>
      <c r="C296" s="341" t="s">
        <v>2694</v>
      </c>
      <c r="D296" s="340" t="s">
        <v>2693</v>
      </c>
      <c r="E296" s="323"/>
    </row>
    <row r="297" spans="1:5" x14ac:dyDescent="0.2">
      <c r="A297" s="336"/>
      <c r="B297" s="337"/>
      <c r="C297" s="335"/>
      <c r="D297" s="333"/>
      <c r="E297" s="323"/>
    </row>
    <row r="298" spans="1:5" x14ac:dyDescent="0.2">
      <c r="A298" s="336"/>
      <c r="B298" s="335" t="s">
        <v>2692</v>
      </c>
      <c r="C298" s="334"/>
      <c r="D298" s="333" t="s">
        <v>2690</v>
      </c>
      <c r="E298" s="323"/>
    </row>
    <row r="299" spans="1:5" x14ac:dyDescent="0.2">
      <c r="A299" s="336"/>
      <c r="B299" s="337"/>
      <c r="C299" s="341" t="s">
        <v>2691</v>
      </c>
      <c r="D299" s="340" t="s">
        <v>2690</v>
      </c>
      <c r="E299" s="323"/>
    </row>
    <row r="300" spans="1:5" x14ac:dyDescent="0.2">
      <c r="A300" s="336"/>
      <c r="B300" s="337"/>
      <c r="C300" s="335"/>
      <c r="D300" s="333"/>
      <c r="E300" s="323"/>
    </row>
    <row r="301" spans="1:5" x14ac:dyDescent="0.2">
      <c r="A301" s="339">
        <v>20</v>
      </c>
      <c r="B301" s="337"/>
      <c r="C301" s="335"/>
      <c r="D301" s="333" t="s">
        <v>2689</v>
      </c>
      <c r="E301" s="323"/>
    </row>
    <row r="302" spans="1:5" x14ac:dyDescent="0.2">
      <c r="A302" s="336"/>
      <c r="B302" s="337"/>
      <c r="C302" s="335"/>
      <c r="D302" s="333"/>
      <c r="E302" s="323"/>
    </row>
    <row r="303" spans="1:5" ht="25.5" x14ac:dyDescent="0.2">
      <c r="A303" s="336"/>
      <c r="B303" s="335" t="s">
        <v>2688</v>
      </c>
      <c r="C303" s="334"/>
      <c r="D303" s="333" t="s">
        <v>2687</v>
      </c>
      <c r="E303" s="323"/>
    </row>
    <row r="304" spans="1:5" x14ac:dyDescent="0.2">
      <c r="A304" s="336"/>
      <c r="B304" s="337"/>
      <c r="C304" s="341" t="s">
        <v>2686</v>
      </c>
      <c r="D304" s="340" t="s">
        <v>2685</v>
      </c>
      <c r="E304" s="323"/>
    </row>
    <row r="305" spans="1:5" x14ac:dyDescent="0.2">
      <c r="A305" s="336"/>
      <c r="B305" s="337"/>
      <c r="C305" s="341" t="s">
        <v>2684</v>
      </c>
      <c r="D305" s="340" t="s">
        <v>2683</v>
      </c>
      <c r="E305" s="323"/>
    </row>
    <row r="306" spans="1:5" x14ac:dyDescent="0.2">
      <c r="A306" s="336"/>
      <c r="B306" s="337"/>
      <c r="C306" s="341" t="s">
        <v>2682</v>
      </c>
      <c r="D306" s="340" t="s">
        <v>2681</v>
      </c>
      <c r="E306" s="323"/>
    </row>
    <row r="307" spans="1:5" x14ac:dyDescent="0.2">
      <c r="A307" s="336"/>
      <c r="B307" s="337"/>
      <c r="C307" s="341" t="s">
        <v>2680</v>
      </c>
      <c r="D307" s="340" t="s">
        <v>2679</v>
      </c>
      <c r="E307" s="323"/>
    </row>
    <row r="308" spans="1:5" ht="25.5" x14ac:dyDescent="0.2">
      <c r="A308" s="336"/>
      <c r="B308" s="337"/>
      <c r="C308" s="378" t="s">
        <v>2678</v>
      </c>
      <c r="D308" s="377" t="s">
        <v>2677</v>
      </c>
      <c r="E308" s="323"/>
    </row>
    <row r="309" spans="1:5" x14ac:dyDescent="0.2">
      <c r="A309" s="336"/>
      <c r="B309" s="337"/>
      <c r="C309" s="375" t="s">
        <v>2676</v>
      </c>
      <c r="D309" s="369" t="s">
        <v>2675</v>
      </c>
      <c r="E309" s="323"/>
    </row>
    <row r="310" spans="1:5" x14ac:dyDescent="0.2">
      <c r="A310" s="336"/>
      <c r="B310" s="337"/>
      <c r="C310" s="341" t="s">
        <v>2674</v>
      </c>
      <c r="D310" s="340" t="s">
        <v>2673</v>
      </c>
      <c r="E310" s="323"/>
    </row>
    <row r="311" spans="1:5" x14ac:dyDescent="0.2">
      <c r="A311" s="336"/>
      <c r="B311" s="337"/>
      <c r="C311" s="341" t="s">
        <v>2672</v>
      </c>
      <c r="D311" s="340" t="s">
        <v>2671</v>
      </c>
      <c r="E311" s="323"/>
    </row>
    <row r="312" spans="1:5" x14ac:dyDescent="0.2">
      <c r="A312" s="336"/>
      <c r="B312" s="337"/>
      <c r="C312" s="341" t="s">
        <v>2670</v>
      </c>
      <c r="D312" s="340" t="s">
        <v>2669</v>
      </c>
      <c r="E312" s="323"/>
    </row>
    <row r="313" spans="1:5" x14ac:dyDescent="0.2">
      <c r="A313" s="336"/>
      <c r="B313" s="337"/>
      <c r="C313" s="341"/>
      <c r="D313" s="340"/>
      <c r="E313" s="323"/>
    </row>
    <row r="314" spans="1:5" x14ac:dyDescent="0.2">
      <c r="A314" s="336"/>
      <c r="B314" s="335" t="s">
        <v>2668</v>
      </c>
      <c r="C314" s="334"/>
      <c r="D314" s="333" t="s">
        <v>2666</v>
      </c>
      <c r="E314" s="323"/>
    </row>
    <row r="315" spans="1:5" x14ac:dyDescent="0.2">
      <c r="A315" s="336"/>
      <c r="B315" s="337"/>
      <c r="C315" s="341" t="s">
        <v>2667</v>
      </c>
      <c r="D315" s="340" t="s">
        <v>2666</v>
      </c>
      <c r="E315" s="323"/>
    </row>
    <row r="316" spans="1:5" x14ac:dyDescent="0.2">
      <c r="A316" s="342"/>
      <c r="B316" s="338"/>
      <c r="C316" s="341"/>
      <c r="D316" s="340"/>
      <c r="E316" s="323"/>
    </row>
    <row r="317" spans="1:5" ht="25.5" x14ac:dyDescent="0.2">
      <c r="A317" s="336"/>
      <c r="B317" s="335" t="s">
        <v>2665</v>
      </c>
      <c r="C317" s="334"/>
      <c r="D317" s="333" t="s">
        <v>2663</v>
      </c>
      <c r="E317" s="323"/>
    </row>
    <row r="318" spans="1:5" x14ac:dyDescent="0.2">
      <c r="A318" s="336"/>
      <c r="B318" s="337"/>
      <c r="C318" s="341" t="s">
        <v>2664</v>
      </c>
      <c r="D318" s="340" t="s">
        <v>2663</v>
      </c>
      <c r="E318" s="323"/>
    </row>
    <row r="319" spans="1:5" x14ac:dyDescent="0.2">
      <c r="A319" s="342"/>
      <c r="B319" s="338"/>
      <c r="C319" s="341"/>
      <c r="D319" s="340"/>
      <c r="E319" s="323"/>
    </row>
    <row r="320" spans="1:5" ht="25.5" x14ac:dyDescent="0.2">
      <c r="A320" s="336"/>
      <c r="B320" s="335" t="s">
        <v>2662</v>
      </c>
      <c r="C320" s="334"/>
      <c r="D320" s="333" t="s">
        <v>2661</v>
      </c>
      <c r="E320" s="323"/>
    </row>
    <row r="321" spans="1:5" x14ac:dyDescent="0.2">
      <c r="A321" s="336"/>
      <c r="B321" s="337"/>
      <c r="C321" s="341" t="s">
        <v>2660</v>
      </c>
      <c r="D321" s="369" t="s">
        <v>2659</v>
      </c>
      <c r="E321" s="323"/>
    </row>
    <row r="322" spans="1:5" x14ac:dyDescent="0.2">
      <c r="A322" s="336"/>
      <c r="B322" s="337"/>
      <c r="C322" s="341" t="s">
        <v>2658</v>
      </c>
      <c r="D322" s="340" t="s">
        <v>2657</v>
      </c>
      <c r="E322" s="323"/>
    </row>
    <row r="323" spans="1:5" x14ac:dyDescent="0.2">
      <c r="A323" s="342"/>
      <c r="B323" s="338"/>
      <c r="C323" s="341"/>
      <c r="D323" s="340"/>
      <c r="E323" s="323"/>
    </row>
    <row r="324" spans="1:5" x14ac:dyDescent="0.2">
      <c r="A324" s="336"/>
      <c r="B324" s="335" t="s">
        <v>2656</v>
      </c>
      <c r="C324" s="334"/>
      <c r="D324" s="333" t="s">
        <v>2655</v>
      </c>
      <c r="E324" s="323"/>
    </row>
    <row r="325" spans="1:5" x14ac:dyDescent="0.2">
      <c r="A325" s="336"/>
      <c r="B325" s="337"/>
      <c r="C325" s="341" t="s">
        <v>2654</v>
      </c>
      <c r="D325" s="340" t="s">
        <v>2653</v>
      </c>
      <c r="E325" s="323"/>
    </row>
    <row r="326" spans="1:5" x14ac:dyDescent="0.2">
      <c r="A326" s="336"/>
      <c r="B326" s="337"/>
      <c r="C326" s="341" t="s">
        <v>2652</v>
      </c>
      <c r="D326" s="340" t="s">
        <v>2651</v>
      </c>
      <c r="E326" s="323"/>
    </row>
    <row r="327" spans="1:5" x14ac:dyDescent="0.2">
      <c r="A327" s="336"/>
      <c r="B327" s="337"/>
      <c r="C327" s="341" t="s">
        <v>2650</v>
      </c>
      <c r="D327" s="340" t="s">
        <v>2649</v>
      </c>
      <c r="E327" s="323"/>
    </row>
    <row r="328" spans="1:5" x14ac:dyDescent="0.2">
      <c r="A328" s="350"/>
      <c r="B328" s="376"/>
      <c r="C328" s="341" t="s">
        <v>2648</v>
      </c>
      <c r="D328" s="340" t="s">
        <v>2647</v>
      </c>
      <c r="E328" s="323"/>
    </row>
    <row r="329" spans="1:5" ht="25.5" x14ac:dyDescent="0.2">
      <c r="A329" s="350"/>
      <c r="B329" s="376"/>
      <c r="C329" s="378" t="s">
        <v>2646</v>
      </c>
      <c r="D329" s="377" t="s">
        <v>2645</v>
      </c>
      <c r="E329" s="323"/>
    </row>
    <row r="330" spans="1:5" x14ac:dyDescent="0.2">
      <c r="A330" s="350"/>
      <c r="B330" s="376"/>
      <c r="C330" s="375" t="s">
        <v>2644</v>
      </c>
      <c r="D330" s="369" t="s">
        <v>2643</v>
      </c>
      <c r="E330" s="323"/>
    </row>
    <row r="331" spans="1:5" x14ac:dyDescent="0.2">
      <c r="A331" s="336"/>
      <c r="B331" s="337"/>
      <c r="C331" s="335"/>
      <c r="D331" s="333"/>
      <c r="E331" s="323"/>
    </row>
    <row r="332" spans="1:5" x14ac:dyDescent="0.2">
      <c r="A332" s="336"/>
      <c r="B332" s="335" t="s">
        <v>2642</v>
      </c>
      <c r="C332" s="334"/>
      <c r="D332" s="333" t="s">
        <v>2640</v>
      </c>
      <c r="E332" s="323"/>
    </row>
    <row r="333" spans="1:5" x14ac:dyDescent="0.2">
      <c r="A333" s="336"/>
      <c r="B333" s="337"/>
      <c r="C333" s="341" t="s">
        <v>2641</v>
      </c>
      <c r="D333" s="340" t="s">
        <v>2640</v>
      </c>
      <c r="E333" s="323"/>
    </row>
    <row r="334" spans="1:5" x14ac:dyDescent="0.2">
      <c r="A334" s="336"/>
      <c r="B334" s="337"/>
      <c r="C334" s="335"/>
      <c r="D334" s="333"/>
      <c r="E334" s="323"/>
    </row>
    <row r="335" spans="1:5" x14ac:dyDescent="0.2">
      <c r="A335" s="339">
        <v>21</v>
      </c>
      <c r="B335" s="337"/>
      <c r="C335" s="334"/>
      <c r="D335" s="333" t="s">
        <v>2639</v>
      </c>
      <c r="E335" s="323"/>
    </row>
    <row r="336" spans="1:5" x14ac:dyDescent="0.2">
      <c r="A336" s="336"/>
      <c r="B336" s="337"/>
      <c r="C336" s="335"/>
      <c r="D336" s="333"/>
      <c r="E336" s="323"/>
    </row>
    <row r="337" spans="1:5" x14ac:dyDescent="0.2">
      <c r="A337" s="336"/>
      <c r="B337" s="335" t="s">
        <v>2638</v>
      </c>
      <c r="C337" s="334"/>
      <c r="D337" s="333" t="s">
        <v>2636</v>
      </c>
      <c r="E337" s="323"/>
    </row>
    <row r="338" spans="1:5" x14ac:dyDescent="0.2">
      <c r="A338" s="336"/>
      <c r="B338" s="337"/>
      <c r="C338" s="341" t="s">
        <v>2637</v>
      </c>
      <c r="D338" s="340" t="s">
        <v>2636</v>
      </c>
      <c r="E338" s="323"/>
    </row>
    <row r="339" spans="1:5" x14ac:dyDescent="0.2">
      <c r="A339" s="336"/>
      <c r="B339" s="337"/>
      <c r="C339" s="341"/>
      <c r="D339" s="340"/>
      <c r="E339" s="323"/>
    </row>
    <row r="340" spans="1:5" x14ac:dyDescent="0.2">
      <c r="A340" s="336"/>
      <c r="B340" s="335" t="s">
        <v>2635</v>
      </c>
      <c r="C340" s="334"/>
      <c r="D340" s="333" t="s">
        <v>2633</v>
      </c>
      <c r="E340" s="323"/>
    </row>
    <row r="341" spans="1:5" x14ac:dyDescent="0.2">
      <c r="A341" s="336"/>
      <c r="B341" s="337"/>
      <c r="C341" s="341" t="s">
        <v>2634</v>
      </c>
      <c r="D341" s="340" t="s">
        <v>2633</v>
      </c>
      <c r="E341" s="323"/>
    </row>
    <row r="342" spans="1:5" x14ac:dyDescent="0.2">
      <c r="A342" s="336"/>
      <c r="B342" s="337"/>
      <c r="C342" s="335"/>
      <c r="D342" s="333"/>
      <c r="E342" s="323"/>
    </row>
    <row r="343" spans="1:5" x14ac:dyDescent="0.2">
      <c r="A343" s="339">
        <v>22</v>
      </c>
      <c r="B343" s="337"/>
      <c r="C343" s="334"/>
      <c r="D343" s="333" t="s">
        <v>2632</v>
      </c>
      <c r="E343" s="323"/>
    </row>
    <row r="344" spans="1:5" x14ac:dyDescent="0.2">
      <c r="A344" s="336"/>
      <c r="B344" s="337"/>
      <c r="C344" s="335"/>
      <c r="D344" s="333"/>
      <c r="E344" s="323"/>
    </row>
    <row r="345" spans="1:5" x14ac:dyDescent="0.2">
      <c r="A345" s="336"/>
      <c r="B345" s="335" t="s">
        <v>2631</v>
      </c>
      <c r="C345" s="334"/>
      <c r="D345" s="333" t="s">
        <v>2630</v>
      </c>
      <c r="E345" s="323"/>
    </row>
    <row r="346" spans="1:5" x14ac:dyDescent="0.2">
      <c r="A346" s="336"/>
      <c r="B346" s="337"/>
      <c r="C346" s="341" t="s">
        <v>2629</v>
      </c>
      <c r="D346" s="340" t="s">
        <v>2628</v>
      </c>
      <c r="E346" s="323"/>
    </row>
    <row r="347" spans="1:5" x14ac:dyDescent="0.2">
      <c r="A347" s="336"/>
      <c r="B347" s="337"/>
      <c r="C347" s="341" t="s">
        <v>2627</v>
      </c>
      <c r="D347" s="340" t="s">
        <v>2626</v>
      </c>
      <c r="E347" s="323"/>
    </row>
    <row r="348" spans="1:5" x14ac:dyDescent="0.2">
      <c r="A348" s="336"/>
      <c r="B348" s="337"/>
      <c r="C348" s="335"/>
      <c r="D348" s="333"/>
      <c r="E348" s="323"/>
    </row>
    <row r="349" spans="1:5" x14ac:dyDescent="0.2">
      <c r="A349" s="336"/>
      <c r="B349" s="335" t="s">
        <v>2625</v>
      </c>
      <c r="C349" s="334"/>
      <c r="D349" s="333" t="s">
        <v>2624</v>
      </c>
      <c r="E349" s="323"/>
    </row>
    <row r="350" spans="1:5" x14ac:dyDescent="0.2">
      <c r="A350" s="336"/>
      <c r="B350" s="337"/>
      <c r="C350" s="341" t="s">
        <v>2623</v>
      </c>
      <c r="D350" s="340" t="s">
        <v>2622</v>
      </c>
      <c r="E350" s="323"/>
    </row>
    <row r="351" spans="1:5" x14ac:dyDescent="0.2">
      <c r="A351" s="336"/>
      <c r="B351" s="337"/>
      <c r="C351" s="341" t="s">
        <v>2621</v>
      </c>
      <c r="D351" s="340" t="s">
        <v>2620</v>
      </c>
      <c r="E351" s="323"/>
    </row>
    <row r="352" spans="1:5" x14ac:dyDescent="0.2">
      <c r="A352" s="336"/>
      <c r="B352" s="337"/>
      <c r="C352" s="341" t="s">
        <v>2619</v>
      </c>
      <c r="D352" s="340" t="s">
        <v>2618</v>
      </c>
      <c r="E352" s="323"/>
    </row>
    <row r="353" spans="1:5" x14ac:dyDescent="0.2">
      <c r="A353" s="336"/>
      <c r="B353" s="337"/>
      <c r="C353" s="341" t="s">
        <v>2617</v>
      </c>
      <c r="D353" s="340" t="s">
        <v>2616</v>
      </c>
      <c r="E353" s="323"/>
    </row>
    <row r="354" spans="1:5" x14ac:dyDescent="0.2">
      <c r="A354" s="336"/>
      <c r="B354" s="337"/>
      <c r="C354" s="335"/>
      <c r="D354" s="333"/>
      <c r="E354" s="323"/>
    </row>
    <row r="355" spans="1:5" x14ac:dyDescent="0.2">
      <c r="A355" s="339">
        <v>23</v>
      </c>
      <c r="B355" s="337"/>
      <c r="C355" s="334"/>
      <c r="D355" s="333" t="s">
        <v>2615</v>
      </c>
      <c r="E355" s="323"/>
    </row>
    <row r="356" spans="1:5" x14ac:dyDescent="0.2">
      <c r="A356" s="336"/>
      <c r="B356" s="337"/>
      <c r="C356" s="335"/>
      <c r="D356" s="333"/>
      <c r="E356" s="323"/>
    </row>
    <row r="357" spans="1:5" x14ac:dyDescent="0.2">
      <c r="A357" s="336"/>
      <c r="B357" s="335" t="s">
        <v>2614</v>
      </c>
      <c r="C357" s="334"/>
      <c r="D357" s="333" t="s">
        <v>2613</v>
      </c>
      <c r="E357" s="323"/>
    </row>
    <row r="358" spans="1:5" x14ac:dyDescent="0.2">
      <c r="A358" s="336"/>
      <c r="B358" s="337"/>
      <c r="C358" s="341" t="s">
        <v>2612</v>
      </c>
      <c r="D358" s="340" t="s">
        <v>2611</v>
      </c>
      <c r="E358" s="323"/>
    </row>
    <row r="359" spans="1:5" x14ac:dyDescent="0.2">
      <c r="A359" s="336"/>
      <c r="B359" s="337"/>
      <c r="C359" s="341" t="s">
        <v>2610</v>
      </c>
      <c r="D359" s="340" t="s">
        <v>2609</v>
      </c>
      <c r="E359" s="323"/>
    </row>
    <row r="360" spans="1:5" x14ac:dyDescent="0.2">
      <c r="A360" s="336"/>
      <c r="B360" s="337"/>
      <c r="C360" s="341" t="s">
        <v>2608</v>
      </c>
      <c r="D360" s="340" t="s">
        <v>2607</v>
      </c>
      <c r="E360" s="323"/>
    </row>
    <row r="361" spans="1:5" x14ac:dyDescent="0.2">
      <c r="A361" s="336"/>
      <c r="B361" s="337"/>
      <c r="C361" s="341" t="s">
        <v>2606</v>
      </c>
      <c r="D361" s="340" t="s">
        <v>2605</v>
      </c>
      <c r="E361" s="323"/>
    </row>
    <row r="362" spans="1:5" x14ac:dyDescent="0.2">
      <c r="A362" s="336"/>
      <c r="B362" s="337"/>
      <c r="C362" s="341" t="s">
        <v>2604</v>
      </c>
      <c r="D362" s="340" t="s">
        <v>2603</v>
      </c>
      <c r="E362" s="323"/>
    </row>
    <row r="363" spans="1:5" x14ac:dyDescent="0.2">
      <c r="A363" s="342"/>
      <c r="B363" s="338"/>
      <c r="C363" s="341"/>
      <c r="D363" s="340"/>
      <c r="E363" s="323"/>
    </row>
    <row r="364" spans="1:5" x14ac:dyDescent="0.2">
      <c r="A364" s="336"/>
      <c r="B364" s="335" t="s">
        <v>2602</v>
      </c>
      <c r="C364" s="337"/>
      <c r="D364" s="333" t="s">
        <v>2600</v>
      </c>
      <c r="E364" s="323"/>
    </row>
    <row r="365" spans="1:5" x14ac:dyDescent="0.2">
      <c r="A365" s="336"/>
      <c r="B365" s="337"/>
      <c r="C365" s="341" t="s">
        <v>2601</v>
      </c>
      <c r="D365" s="340" t="s">
        <v>2600</v>
      </c>
      <c r="E365" s="323"/>
    </row>
    <row r="366" spans="1:5" x14ac:dyDescent="0.2">
      <c r="A366" s="342"/>
      <c r="B366" s="338"/>
      <c r="C366" s="334"/>
      <c r="D366" s="340"/>
      <c r="E366" s="323"/>
    </row>
    <row r="367" spans="1:5" x14ac:dyDescent="0.2">
      <c r="A367" s="336"/>
      <c r="B367" s="335" t="s">
        <v>2599</v>
      </c>
      <c r="C367" s="337"/>
      <c r="D367" s="333" t="s">
        <v>2598</v>
      </c>
      <c r="E367" s="323"/>
    </row>
    <row r="368" spans="1:5" x14ac:dyDescent="0.2">
      <c r="A368" s="336"/>
      <c r="B368" s="337"/>
      <c r="C368" s="341" t="s">
        <v>2597</v>
      </c>
      <c r="D368" s="340" t="s">
        <v>2596</v>
      </c>
      <c r="E368" s="323"/>
    </row>
    <row r="369" spans="1:5" x14ac:dyDescent="0.2">
      <c r="A369" s="336"/>
      <c r="B369" s="337"/>
      <c r="C369" s="341" t="s">
        <v>2595</v>
      </c>
      <c r="D369" s="340" t="s">
        <v>2594</v>
      </c>
      <c r="E369" s="323"/>
    </row>
    <row r="370" spans="1:5" x14ac:dyDescent="0.2">
      <c r="A370" s="336"/>
      <c r="B370" s="337"/>
      <c r="C370" s="341"/>
      <c r="D370" s="340"/>
      <c r="E370" s="323"/>
    </row>
    <row r="371" spans="1:5" x14ac:dyDescent="0.2">
      <c r="A371" s="336"/>
      <c r="B371" s="335" t="s">
        <v>2593</v>
      </c>
      <c r="C371" s="334"/>
      <c r="D371" s="333" t="s">
        <v>2592</v>
      </c>
      <c r="E371" s="323"/>
    </row>
    <row r="372" spans="1:5" ht="25.5" x14ac:dyDescent="0.2">
      <c r="A372" s="336"/>
      <c r="B372" s="337"/>
      <c r="C372" s="341" t="s">
        <v>2591</v>
      </c>
      <c r="D372" s="340" t="s">
        <v>2590</v>
      </c>
      <c r="E372" s="323"/>
    </row>
    <row r="373" spans="1:5" x14ac:dyDescent="0.2">
      <c r="A373" s="336"/>
      <c r="B373" s="337"/>
      <c r="C373" s="341" t="s">
        <v>2589</v>
      </c>
      <c r="D373" s="340" t="s">
        <v>2588</v>
      </c>
      <c r="E373" s="323"/>
    </row>
    <row r="374" spans="1:5" x14ac:dyDescent="0.2">
      <c r="A374" s="336"/>
      <c r="B374" s="337"/>
      <c r="C374" s="341" t="s">
        <v>2587</v>
      </c>
      <c r="D374" s="340" t="s">
        <v>2586</v>
      </c>
      <c r="E374" s="323"/>
    </row>
    <row r="375" spans="1:5" x14ac:dyDescent="0.2">
      <c r="A375" s="336"/>
      <c r="B375" s="337"/>
      <c r="C375" s="341" t="s">
        <v>2585</v>
      </c>
      <c r="D375" s="340" t="s">
        <v>2584</v>
      </c>
      <c r="E375" s="323"/>
    </row>
    <row r="376" spans="1:5" x14ac:dyDescent="0.2">
      <c r="A376" s="336"/>
      <c r="B376" s="337"/>
      <c r="C376" s="341" t="s">
        <v>2583</v>
      </c>
      <c r="D376" s="340" t="s">
        <v>2582</v>
      </c>
      <c r="E376" s="323"/>
    </row>
    <row r="377" spans="1:5" x14ac:dyDescent="0.2">
      <c r="A377" s="342"/>
      <c r="B377" s="338"/>
      <c r="C377" s="341"/>
      <c r="D377" s="340"/>
      <c r="E377" s="323"/>
    </row>
    <row r="378" spans="1:5" x14ac:dyDescent="0.2">
      <c r="A378" s="336"/>
      <c r="B378" s="335" t="s">
        <v>2581</v>
      </c>
      <c r="C378" s="337"/>
      <c r="D378" s="333" t="s">
        <v>2580</v>
      </c>
      <c r="E378" s="323"/>
    </row>
    <row r="379" spans="1:5" x14ac:dyDescent="0.2">
      <c r="A379" s="336"/>
      <c r="B379" s="337"/>
      <c r="C379" s="341" t="s">
        <v>2579</v>
      </c>
      <c r="D379" s="340" t="s">
        <v>2578</v>
      </c>
      <c r="E379" s="323"/>
    </row>
    <row r="380" spans="1:5" x14ac:dyDescent="0.2">
      <c r="A380" s="336"/>
      <c r="B380" s="337"/>
      <c r="C380" s="341" t="s">
        <v>2577</v>
      </c>
      <c r="D380" s="340" t="s">
        <v>2576</v>
      </c>
      <c r="E380" s="323"/>
    </row>
    <row r="381" spans="1:5" x14ac:dyDescent="0.2">
      <c r="A381" s="342"/>
      <c r="B381" s="338"/>
      <c r="C381" s="341"/>
      <c r="D381" s="353"/>
      <c r="E381" s="323"/>
    </row>
    <row r="382" spans="1:5" x14ac:dyDescent="0.2">
      <c r="A382" s="336"/>
      <c r="B382" s="335" t="s">
        <v>2575</v>
      </c>
      <c r="C382" s="337"/>
      <c r="D382" s="333" t="s">
        <v>2574</v>
      </c>
      <c r="E382" s="323"/>
    </row>
    <row r="383" spans="1:5" x14ac:dyDescent="0.2">
      <c r="A383" s="336"/>
      <c r="B383" s="337"/>
      <c r="C383" s="341" t="s">
        <v>2573</v>
      </c>
      <c r="D383" s="340" t="s">
        <v>2572</v>
      </c>
      <c r="E383" s="323"/>
    </row>
    <row r="384" spans="1:5" x14ac:dyDescent="0.2">
      <c r="A384" s="336"/>
      <c r="B384" s="337"/>
      <c r="C384" s="341" t="s">
        <v>2571</v>
      </c>
      <c r="D384" s="340" t="s">
        <v>2570</v>
      </c>
      <c r="E384" s="323"/>
    </row>
    <row r="385" spans="1:5" x14ac:dyDescent="0.2">
      <c r="A385" s="336"/>
      <c r="B385" s="337"/>
      <c r="C385" s="341" t="s">
        <v>2569</v>
      </c>
      <c r="D385" s="340" t="s">
        <v>2568</v>
      </c>
      <c r="E385" s="323"/>
    </row>
    <row r="386" spans="1:5" x14ac:dyDescent="0.2">
      <c r="A386" s="336"/>
      <c r="B386" s="337"/>
      <c r="C386" s="341" t="s">
        <v>2567</v>
      </c>
      <c r="D386" s="340" t="s">
        <v>2566</v>
      </c>
      <c r="E386" s="323"/>
    </row>
    <row r="387" spans="1:5" x14ac:dyDescent="0.2">
      <c r="A387" s="336"/>
      <c r="B387" s="337"/>
      <c r="C387" s="341" t="s">
        <v>2565</v>
      </c>
      <c r="D387" s="340" t="s">
        <v>2564</v>
      </c>
      <c r="E387" s="323"/>
    </row>
    <row r="388" spans="1:5" x14ac:dyDescent="0.2">
      <c r="A388" s="336"/>
      <c r="B388" s="337"/>
      <c r="C388" s="341" t="s">
        <v>2563</v>
      </c>
      <c r="D388" s="340" t="s">
        <v>2562</v>
      </c>
      <c r="E388" s="323"/>
    </row>
    <row r="389" spans="1:5" x14ac:dyDescent="0.2">
      <c r="A389" s="342"/>
      <c r="B389" s="338"/>
      <c r="C389" s="341"/>
      <c r="D389" s="340"/>
      <c r="E389" s="323"/>
    </row>
    <row r="390" spans="1:5" x14ac:dyDescent="0.2">
      <c r="A390" s="336"/>
      <c r="B390" s="335" t="s">
        <v>2561</v>
      </c>
      <c r="C390" s="337"/>
      <c r="D390" s="333" t="s">
        <v>2559</v>
      </c>
      <c r="E390" s="323"/>
    </row>
    <row r="391" spans="1:5" x14ac:dyDescent="0.2">
      <c r="A391" s="336"/>
      <c r="B391" s="337"/>
      <c r="C391" s="341" t="s">
        <v>2560</v>
      </c>
      <c r="D391" s="340" t="s">
        <v>2559</v>
      </c>
      <c r="E391" s="323"/>
    </row>
    <row r="392" spans="1:5" x14ac:dyDescent="0.2">
      <c r="A392" s="342"/>
      <c r="B392" s="338"/>
      <c r="C392" s="341"/>
      <c r="D392" s="340"/>
      <c r="E392" s="323"/>
    </row>
    <row r="393" spans="1:5" x14ac:dyDescent="0.2">
      <c r="A393" s="336"/>
      <c r="B393" s="335" t="s">
        <v>2558</v>
      </c>
      <c r="C393" s="334"/>
      <c r="D393" s="351" t="s">
        <v>2557</v>
      </c>
      <c r="E393" s="323"/>
    </row>
    <row r="394" spans="1:5" x14ac:dyDescent="0.2">
      <c r="A394" s="336"/>
      <c r="B394" s="337"/>
      <c r="C394" s="341" t="s">
        <v>2556</v>
      </c>
      <c r="D394" s="340" t="s">
        <v>2555</v>
      </c>
      <c r="E394" s="323"/>
    </row>
    <row r="395" spans="1:5" x14ac:dyDescent="0.2">
      <c r="A395" s="336"/>
      <c r="B395" s="337"/>
      <c r="C395" s="341" t="s">
        <v>2554</v>
      </c>
      <c r="D395" s="340" t="s">
        <v>2553</v>
      </c>
      <c r="E395" s="323"/>
    </row>
    <row r="396" spans="1:5" x14ac:dyDescent="0.2">
      <c r="A396" s="336"/>
      <c r="B396" s="337"/>
      <c r="C396" s="341"/>
      <c r="D396" s="340"/>
      <c r="E396" s="323"/>
    </row>
    <row r="397" spans="1:5" x14ac:dyDescent="0.2">
      <c r="A397" s="339">
        <v>24</v>
      </c>
      <c r="B397" s="337"/>
      <c r="C397" s="334"/>
      <c r="D397" s="333" t="s">
        <v>2552</v>
      </c>
      <c r="E397" s="323"/>
    </row>
    <row r="398" spans="1:5" x14ac:dyDescent="0.2">
      <c r="A398" s="336"/>
      <c r="B398" s="337"/>
      <c r="C398" s="335"/>
      <c r="D398" s="333"/>
      <c r="E398" s="323"/>
    </row>
    <row r="399" spans="1:5" ht="25.5" customHeight="1" x14ac:dyDescent="0.2">
      <c r="A399" s="336"/>
      <c r="B399" s="335" t="s">
        <v>2551</v>
      </c>
      <c r="C399" s="334"/>
      <c r="D399" s="333" t="s">
        <v>2549</v>
      </c>
      <c r="E399" s="323"/>
    </row>
    <row r="400" spans="1:5" ht="25.5" customHeight="1" x14ac:dyDescent="0.2">
      <c r="A400" s="336"/>
      <c r="B400" s="337"/>
      <c r="C400" s="341" t="s">
        <v>2550</v>
      </c>
      <c r="D400" s="340" t="s">
        <v>2549</v>
      </c>
      <c r="E400" s="323"/>
    </row>
    <row r="401" spans="1:5" ht="12.75" customHeight="1" x14ac:dyDescent="0.2">
      <c r="A401" s="349"/>
      <c r="B401" s="347"/>
      <c r="C401" s="341" t="s">
        <v>2548</v>
      </c>
      <c r="D401" s="340" t="s">
        <v>2547</v>
      </c>
      <c r="E401" s="323"/>
    </row>
    <row r="402" spans="1:5" ht="12.75" customHeight="1" x14ac:dyDescent="0.2">
      <c r="A402" s="349"/>
      <c r="B402" s="347"/>
      <c r="C402" s="341" t="s">
        <v>2546</v>
      </c>
      <c r="D402" s="340" t="s">
        <v>2545</v>
      </c>
      <c r="E402" s="323"/>
    </row>
    <row r="403" spans="1:5" ht="12.75" customHeight="1" x14ac:dyDescent="0.2">
      <c r="A403" s="349"/>
      <c r="B403" s="347"/>
      <c r="C403" s="341" t="s">
        <v>2544</v>
      </c>
      <c r="D403" s="340" t="s">
        <v>2543</v>
      </c>
      <c r="E403" s="323"/>
    </row>
    <row r="404" spans="1:5" ht="12.75" customHeight="1" x14ac:dyDescent="0.2">
      <c r="A404" s="342"/>
      <c r="B404" s="338"/>
      <c r="C404" s="341"/>
      <c r="D404" s="340"/>
      <c r="E404" s="323"/>
    </row>
    <row r="405" spans="1:5" ht="25.5" x14ac:dyDescent="0.2">
      <c r="A405" s="336"/>
      <c r="B405" s="335" t="s">
        <v>2542</v>
      </c>
      <c r="C405" s="334"/>
      <c r="D405" s="333" t="s">
        <v>2540</v>
      </c>
      <c r="E405" s="323"/>
    </row>
    <row r="406" spans="1:5" x14ac:dyDescent="0.2">
      <c r="A406" s="336"/>
      <c r="B406" s="337"/>
      <c r="C406" s="341" t="s">
        <v>2541</v>
      </c>
      <c r="D406" s="340" t="s">
        <v>2540</v>
      </c>
      <c r="E406" s="323"/>
    </row>
    <row r="407" spans="1:5" x14ac:dyDescent="0.2">
      <c r="A407" s="342"/>
      <c r="B407" s="338"/>
      <c r="C407" s="354"/>
      <c r="D407" s="353"/>
      <c r="E407" s="323"/>
    </row>
    <row r="408" spans="1:5" x14ac:dyDescent="0.2">
      <c r="A408" s="336"/>
      <c r="B408" s="335" t="s">
        <v>2539</v>
      </c>
      <c r="C408" s="334"/>
      <c r="D408" s="333" t="s">
        <v>2538</v>
      </c>
      <c r="E408" s="323"/>
    </row>
    <row r="409" spans="1:5" x14ac:dyDescent="0.2">
      <c r="A409" s="336"/>
      <c r="B409" s="337"/>
      <c r="C409" s="341" t="s">
        <v>2537</v>
      </c>
      <c r="D409" s="340" t="s">
        <v>2536</v>
      </c>
      <c r="E409" s="323"/>
    </row>
    <row r="410" spans="1:5" x14ac:dyDescent="0.2">
      <c r="A410" s="336"/>
      <c r="B410" s="337"/>
      <c r="C410" s="341" t="s">
        <v>2535</v>
      </c>
      <c r="D410" s="340" t="s">
        <v>2534</v>
      </c>
      <c r="E410" s="323"/>
    </row>
    <row r="411" spans="1:5" x14ac:dyDescent="0.2">
      <c r="A411" s="336"/>
      <c r="B411" s="337"/>
      <c r="C411" s="341" t="s">
        <v>2533</v>
      </c>
      <c r="D411" s="340" t="s">
        <v>2532</v>
      </c>
      <c r="E411" s="323"/>
    </row>
    <row r="412" spans="1:5" x14ac:dyDescent="0.2">
      <c r="A412" s="336"/>
      <c r="B412" s="337"/>
      <c r="C412" s="341" t="s">
        <v>2531</v>
      </c>
      <c r="D412" s="340" t="s">
        <v>2530</v>
      </c>
      <c r="E412" s="323"/>
    </row>
    <row r="413" spans="1:5" x14ac:dyDescent="0.2">
      <c r="A413" s="336"/>
      <c r="B413" s="337"/>
      <c r="C413" s="335"/>
      <c r="D413" s="333"/>
      <c r="E413" s="323"/>
    </row>
    <row r="414" spans="1:5" x14ac:dyDescent="0.2">
      <c r="A414" s="336"/>
      <c r="B414" s="335" t="s">
        <v>2529</v>
      </c>
      <c r="C414" s="334"/>
      <c r="D414" s="333" t="s">
        <v>2528</v>
      </c>
      <c r="E414" s="323"/>
    </row>
    <row r="415" spans="1:5" x14ac:dyDescent="0.2">
      <c r="A415" s="336"/>
      <c r="B415" s="337"/>
      <c r="C415" s="341" t="s">
        <v>2527</v>
      </c>
      <c r="D415" s="340" t="s">
        <v>2526</v>
      </c>
      <c r="E415" s="323"/>
    </row>
    <row r="416" spans="1:5" x14ac:dyDescent="0.2">
      <c r="A416" s="336"/>
      <c r="B416" s="337"/>
      <c r="C416" s="341" t="s">
        <v>2525</v>
      </c>
      <c r="D416" s="340" t="s">
        <v>2524</v>
      </c>
      <c r="E416" s="323"/>
    </row>
    <row r="417" spans="1:5" x14ac:dyDescent="0.2">
      <c r="A417" s="336"/>
      <c r="B417" s="337"/>
      <c r="C417" s="341" t="s">
        <v>2523</v>
      </c>
      <c r="D417" s="340" t="s">
        <v>2522</v>
      </c>
      <c r="E417" s="323"/>
    </row>
    <row r="418" spans="1:5" x14ac:dyDescent="0.2">
      <c r="A418" s="336"/>
      <c r="B418" s="337"/>
      <c r="C418" s="341" t="s">
        <v>2521</v>
      </c>
      <c r="D418" s="340" t="s">
        <v>2520</v>
      </c>
      <c r="E418" s="323"/>
    </row>
    <row r="419" spans="1:5" x14ac:dyDescent="0.2">
      <c r="A419" s="336"/>
      <c r="B419" s="337"/>
      <c r="C419" s="341" t="s">
        <v>2519</v>
      </c>
      <c r="D419" s="340" t="s">
        <v>2518</v>
      </c>
      <c r="E419" s="323"/>
    </row>
    <row r="420" spans="1:5" x14ac:dyDescent="0.2">
      <c r="A420" s="336"/>
      <c r="B420" s="337"/>
      <c r="C420" s="341" t="s">
        <v>2517</v>
      </c>
      <c r="D420" s="340" t="s">
        <v>2516</v>
      </c>
      <c r="E420" s="323"/>
    </row>
    <row r="421" spans="1:5" x14ac:dyDescent="0.2">
      <c r="A421" s="336"/>
      <c r="B421" s="337"/>
      <c r="C421" s="335"/>
      <c r="D421" s="333"/>
      <c r="E421" s="323"/>
    </row>
    <row r="422" spans="1:5" x14ac:dyDescent="0.2">
      <c r="A422" s="336"/>
      <c r="B422" s="335" t="s">
        <v>2515</v>
      </c>
      <c r="C422" s="334"/>
      <c r="D422" s="333" t="s">
        <v>2514</v>
      </c>
      <c r="E422" s="323"/>
    </row>
    <row r="423" spans="1:5" ht="12.75" customHeight="1" x14ac:dyDescent="0.2">
      <c r="A423" s="336"/>
      <c r="B423" s="337"/>
      <c r="C423" s="341" t="s">
        <v>2513</v>
      </c>
      <c r="D423" s="340" t="s">
        <v>2512</v>
      </c>
      <c r="E423" s="323"/>
    </row>
    <row r="424" spans="1:5" ht="12.75" customHeight="1" x14ac:dyDescent="0.2">
      <c r="A424" s="349"/>
      <c r="B424" s="347"/>
      <c r="C424" s="341" t="s">
        <v>2511</v>
      </c>
      <c r="D424" s="340" t="s">
        <v>2510</v>
      </c>
      <c r="E424" s="323"/>
    </row>
    <row r="425" spans="1:5" ht="12.75" customHeight="1" x14ac:dyDescent="0.2">
      <c r="A425" s="349"/>
      <c r="B425" s="347"/>
      <c r="C425" s="341" t="s">
        <v>2509</v>
      </c>
      <c r="D425" s="340" t="s">
        <v>2508</v>
      </c>
      <c r="E425" s="323"/>
    </row>
    <row r="426" spans="1:5" ht="12.75" customHeight="1" x14ac:dyDescent="0.2">
      <c r="A426" s="349"/>
      <c r="B426" s="347"/>
      <c r="C426" s="341" t="s">
        <v>2507</v>
      </c>
      <c r="D426" s="340" t="s">
        <v>2506</v>
      </c>
      <c r="E426" s="323"/>
    </row>
    <row r="427" spans="1:5" ht="12.75" customHeight="1" x14ac:dyDescent="0.2">
      <c r="A427" s="336"/>
      <c r="B427" s="337"/>
      <c r="C427" s="341" t="s">
        <v>2505</v>
      </c>
      <c r="D427" s="340" t="s">
        <v>2504</v>
      </c>
      <c r="E427" s="323"/>
    </row>
    <row r="428" spans="1:5" ht="12.75" customHeight="1" x14ac:dyDescent="0.2">
      <c r="A428" s="349"/>
      <c r="B428" s="347"/>
      <c r="C428" s="341" t="s">
        <v>2503</v>
      </c>
      <c r="D428" s="340" t="s">
        <v>2502</v>
      </c>
      <c r="E428" s="323"/>
    </row>
    <row r="429" spans="1:5" ht="12.75" customHeight="1" x14ac:dyDescent="0.2">
      <c r="A429" s="349"/>
      <c r="B429" s="347"/>
      <c r="C429" s="341" t="s">
        <v>2501</v>
      </c>
      <c r="D429" s="340" t="s">
        <v>2500</v>
      </c>
      <c r="E429" s="323"/>
    </row>
    <row r="430" spans="1:5" ht="12.75" customHeight="1" x14ac:dyDescent="0.2">
      <c r="A430" s="349"/>
      <c r="B430" s="347"/>
      <c r="C430" s="341" t="s">
        <v>2499</v>
      </c>
      <c r="D430" s="340" t="s">
        <v>2498</v>
      </c>
      <c r="E430" s="323"/>
    </row>
    <row r="431" spans="1:5" ht="12.75" customHeight="1" x14ac:dyDescent="0.2">
      <c r="A431" s="336"/>
      <c r="B431" s="337"/>
      <c r="C431" s="341" t="s">
        <v>2497</v>
      </c>
      <c r="D431" s="340" t="s">
        <v>2496</v>
      </c>
      <c r="E431" s="323"/>
    </row>
    <row r="432" spans="1:5" ht="12.75" customHeight="1" x14ac:dyDescent="0.2">
      <c r="A432" s="336"/>
      <c r="B432" s="337"/>
      <c r="C432" s="335"/>
      <c r="D432" s="333"/>
      <c r="E432" s="323"/>
    </row>
    <row r="433" spans="1:5" x14ac:dyDescent="0.2">
      <c r="A433" s="339">
        <v>25</v>
      </c>
      <c r="B433" s="337"/>
      <c r="C433" s="334"/>
      <c r="D433" s="333" t="s">
        <v>2495</v>
      </c>
      <c r="E433" s="323"/>
    </row>
    <row r="434" spans="1:5" x14ac:dyDescent="0.2">
      <c r="A434" s="336"/>
      <c r="B434" s="337"/>
      <c r="C434" s="335"/>
      <c r="D434" s="333"/>
      <c r="E434" s="323"/>
    </row>
    <row r="435" spans="1:5" x14ac:dyDescent="0.2">
      <c r="A435" s="336"/>
      <c r="B435" s="335" t="s">
        <v>2494</v>
      </c>
      <c r="C435" s="334"/>
      <c r="D435" s="333" t="s">
        <v>2493</v>
      </c>
      <c r="E435" s="323"/>
    </row>
    <row r="436" spans="1:5" x14ac:dyDescent="0.2">
      <c r="A436" s="336"/>
      <c r="B436" s="337"/>
      <c r="C436" s="341" t="s">
        <v>2492</v>
      </c>
      <c r="D436" s="340" t="s">
        <v>2491</v>
      </c>
      <c r="E436" s="323"/>
    </row>
    <row r="437" spans="1:5" x14ac:dyDescent="0.2">
      <c r="A437" s="336"/>
      <c r="B437" s="337"/>
      <c r="C437" s="341" t="s">
        <v>2490</v>
      </c>
      <c r="D437" s="340" t="s">
        <v>2489</v>
      </c>
      <c r="E437" s="323"/>
    </row>
    <row r="438" spans="1:5" x14ac:dyDescent="0.2">
      <c r="A438" s="342"/>
      <c r="B438" s="338"/>
      <c r="C438" s="335"/>
      <c r="D438" s="340"/>
      <c r="E438" s="323"/>
    </row>
    <row r="439" spans="1:5" x14ac:dyDescent="0.2">
      <c r="A439" s="336"/>
      <c r="B439" s="335" t="s">
        <v>2488</v>
      </c>
      <c r="C439" s="334"/>
      <c r="D439" s="333" t="s">
        <v>2487</v>
      </c>
      <c r="E439" s="323"/>
    </row>
    <row r="440" spans="1:5" x14ac:dyDescent="0.2">
      <c r="A440" s="336"/>
      <c r="B440" s="337"/>
      <c r="C440" s="341" t="s">
        <v>2486</v>
      </c>
      <c r="D440" s="340" t="s">
        <v>2485</v>
      </c>
      <c r="E440" s="323"/>
    </row>
    <row r="441" spans="1:5" x14ac:dyDescent="0.2">
      <c r="A441" s="336"/>
      <c r="B441" s="337"/>
      <c r="C441" s="341" t="s">
        <v>2484</v>
      </c>
      <c r="D441" s="344" t="s">
        <v>2483</v>
      </c>
      <c r="E441" s="323"/>
    </row>
    <row r="442" spans="1:5" x14ac:dyDescent="0.2">
      <c r="A442" s="342"/>
      <c r="B442" s="338"/>
      <c r="C442" s="341"/>
      <c r="D442" s="340"/>
      <c r="E442" s="323"/>
    </row>
    <row r="443" spans="1:5" x14ac:dyDescent="0.2">
      <c r="A443" s="336"/>
      <c r="B443" s="335" t="s">
        <v>2482</v>
      </c>
      <c r="C443" s="334"/>
      <c r="D443" s="333" t="s">
        <v>2480</v>
      </c>
      <c r="E443" s="323"/>
    </row>
    <row r="444" spans="1:5" ht="15" x14ac:dyDescent="0.2">
      <c r="A444" s="374"/>
      <c r="B444" s="346"/>
      <c r="C444" s="341" t="s">
        <v>2481</v>
      </c>
      <c r="D444" s="340" t="s">
        <v>2480</v>
      </c>
      <c r="E444" s="323"/>
    </row>
    <row r="445" spans="1:5" x14ac:dyDescent="0.2">
      <c r="A445" s="336"/>
      <c r="B445" s="337"/>
      <c r="C445" s="341"/>
      <c r="D445" s="340"/>
      <c r="E445" s="323"/>
    </row>
    <row r="446" spans="1:5" x14ac:dyDescent="0.2">
      <c r="A446" s="336"/>
      <c r="B446" s="335" t="s">
        <v>2479</v>
      </c>
      <c r="C446" s="334"/>
      <c r="D446" s="333" t="s">
        <v>2477</v>
      </c>
      <c r="E446" s="323"/>
    </row>
    <row r="447" spans="1:5" ht="12.75" customHeight="1" x14ac:dyDescent="0.2">
      <c r="A447" s="336"/>
      <c r="B447" s="337"/>
      <c r="C447" s="341" t="s">
        <v>2478</v>
      </c>
      <c r="D447" s="340" t="s">
        <v>2477</v>
      </c>
      <c r="E447" s="323"/>
    </row>
    <row r="448" spans="1:5" ht="12.75" customHeight="1" x14ac:dyDescent="0.2">
      <c r="A448" s="342"/>
      <c r="B448" s="338"/>
      <c r="C448" s="335"/>
      <c r="D448" s="333"/>
      <c r="E448" s="323"/>
    </row>
    <row r="449" spans="1:5" ht="12.75" customHeight="1" x14ac:dyDescent="0.2">
      <c r="A449" s="336"/>
      <c r="B449" s="335" t="s">
        <v>2476</v>
      </c>
      <c r="C449" s="334"/>
      <c r="D449" s="333" t="s">
        <v>2474</v>
      </c>
      <c r="E449" s="323"/>
    </row>
    <row r="450" spans="1:5" ht="12.75" customHeight="1" x14ac:dyDescent="0.2">
      <c r="A450" s="336"/>
      <c r="B450" s="337"/>
      <c r="C450" s="341" t="s">
        <v>2475</v>
      </c>
      <c r="D450" s="340" t="s">
        <v>2474</v>
      </c>
      <c r="E450" s="323"/>
    </row>
    <row r="451" spans="1:5" ht="12.75" customHeight="1" x14ac:dyDescent="0.2">
      <c r="A451" s="342"/>
      <c r="B451" s="338"/>
      <c r="C451" s="341"/>
      <c r="D451" s="340"/>
      <c r="E451" s="323"/>
    </row>
    <row r="452" spans="1:5" x14ac:dyDescent="0.2">
      <c r="A452" s="336"/>
      <c r="B452" s="335" t="s">
        <v>2473</v>
      </c>
      <c r="C452" s="334"/>
      <c r="D452" s="333" t="s">
        <v>2472</v>
      </c>
      <c r="E452" s="323"/>
    </row>
    <row r="453" spans="1:5" x14ac:dyDescent="0.2">
      <c r="A453" s="336"/>
      <c r="B453" s="337"/>
      <c r="C453" s="341" t="s">
        <v>2471</v>
      </c>
      <c r="D453" s="340" t="s">
        <v>2470</v>
      </c>
      <c r="E453" s="323"/>
    </row>
    <row r="454" spans="1:5" x14ac:dyDescent="0.2">
      <c r="A454" s="336"/>
      <c r="B454" s="337"/>
      <c r="C454" s="341" t="s">
        <v>2469</v>
      </c>
      <c r="D454" s="372" t="s">
        <v>2468</v>
      </c>
      <c r="E454" s="323"/>
    </row>
    <row r="455" spans="1:5" x14ac:dyDescent="0.2">
      <c r="A455" s="342"/>
      <c r="B455" s="338"/>
      <c r="C455" s="341"/>
      <c r="D455" s="372"/>
      <c r="E455" s="323"/>
    </row>
    <row r="456" spans="1:5" x14ac:dyDescent="0.2">
      <c r="A456" s="336"/>
      <c r="B456" s="335" t="s">
        <v>2467</v>
      </c>
      <c r="C456" s="334"/>
      <c r="D456" s="333" t="s">
        <v>2466</v>
      </c>
      <c r="E456" s="323"/>
    </row>
    <row r="457" spans="1:5" x14ac:dyDescent="0.2">
      <c r="A457" s="336"/>
      <c r="B457" s="337"/>
      <c r="C457" s="341" t="s">
        <v>2465</v>
      </c>
      <c r="D457" s="340" t="s">
        <v>2464</v>
      </c>
      <c r="E457" s="323"/>
    </row>
    <row r="458" spans="1:5" x14ac:dyDescent="0.2">
      <c r="A458" s="336"/>
      <c r="B458" s="337"/>
      <c r="C458" s="341" t="s">
        <v>2463</v>
      </c>
      <c r="D458" s="340" t="s">
        <v>2462</v>
      </c>
      <c r="E458" s="323"/>
    </row>
    <row r="459" spans="1:5" x14ac:dyDescent="0.2">
      <c r="A459" s="336"/>
      <c r="B459" s="337"/>
      <c r="C459" s="341" t="s">
        <v>2461</v>
      </c>
      <c r="D459" s="340" t="s">
        <v>2460</v>
      </c>
      <c r="E459" s="323"/>
    </row>
    <row r="460" spans="1:5" x14ac:dyDescent="0.2">
      <c r="A460" s="342"/>
      <c r="B460" s="338"/>
      <c r="C460" s="341"/>
      <c r="D460" s="340"/>
      <c r="E460" s="323"/>
    </row>
    <row r="461" spans="1:5" x14ac:dyDescent="0.2">
      <c r="A461" s="342"/>
      <c r="B461" s="335" t="s">
        <v>2459</v>
      </c>
      <c r="C461" s="338"/>
      <c r="D461" s="333" t="s">
        <v>2458</v>
      </c>
      <c r="E461" s="323"/>
    </row>
    <row r="462" spans="1:5" x14ac:dyDescent="0.2">
      <c r="A462" s="342"/>
      <c r="B462" s="338"/>
      <c r="C462" s="341" t="s">
        <v>2457</v>
      </c>
      <c r="D462" s="340" t="s">
        <v>2456</v>
      </c>
      <c r="E462" s="323"/>
    </row>
    <row r="463" spans="1:5" x14ac:dyDescent="0.2">
      <c r="A463" s="342"/>
      <c r="B463" s="338"/>
      <c r="C463" s="341" t="s">
        <v>2455</v>
      </c>
      <c r="D463" s="340" t="s">
        <v>2454</v>
      </c>
      <c r="E463" s="323"/>
    </row>
    <row r="464" spans="1:5" x14ac:dyDescent="0.2">
      <c r="A464" s="342"/>
      <c r="B464" s="338"/>
      <c r="C464" s="341" t="s">
        <v>2453</v>
      </c>
      <c r="D464" s="340" t="s">
        <v>2452</v>
      </c>
      <c r="E464" s="323"/>
    </row>
    <row r="465" spans="1:5" x14ac:dyDescent="0.2">
      <c r="A465" s="336"/>
      <c r="B465" s="337"/>
      <c r="C465" s="341" t="s">
        <v>2451</v>
      </c>
      <c r="D465" s="340" t="s">
        <v>2450</v>
      </c>
      <c r="E465" s="323"/>
    </row>
    <row r="466" spans="1:5" x14ac:dyDescent="0.2">
      <c r="A466" s="336"/>
      <c r="B466" s="337"/>
      <c r="C466" s="341" t="s">
        <v>2449</v>
      </c>
      <c r="D466" s="340" t="s">
        <v>2448</v>
      </c>
      <c r="E466" s="323"/>
    </row>
    <row r="467" spans="1:5" x14ac:dyDescent="0.2">
      <c r="A467" s="336"/>
      <c r="B467" s="337"/>
      <c r="C467" s="354" t="s">
        <v>1818</v>
      </c>
      <c r="D467" s="340"/>
      <c r="E467" s="323"/>
    </row>
    <row r="468" spans="1:5" x14ac:dyDescent="0.2">
      <c r="A468" s="339">
        <v>26</v>
      </c>
      <c r="B468" s="337"/>
      <c r="C468" s="334"/>
      <c r="D468" s="333" t="s">
        <v>2447</v>
      </c>
      <c r="E468" s="323"/>
    </row>
    <row r="469" spans="1:5" x14ac:dyDescent="0.2">
      <c r="A469" s="336"/>
      <c r="B469" s="337"/>
      <c r="C469" s="335"/>
      <c r="D469" s="333"/>
      <c r="E469" s="323"/>
    </row>
    <row r="470" spans="1:5" x14ac:dyDescent="0.2">
      <c r="A470" s="336"/>
      <c r="B470" s="335" t="s">
        <v>2446</v>
      </c>
      <c r="C470" s="334"/>
      <c r="D470" s="333" t="s">
        <v>2445</v>
      </c>
      <c r="E470" s="323"/>
    </row>
    <row r="471" spans="1:5" x14ac:dyDescent="0.2">
      <c r="A471" s="336"/>
      <c r="B471" s="337"/>
      <c r="C471" s="341" t="s">
        <v>2444</v>
      </c>
      <c r="D471" s="340" t="s">
        <v>2443</v>
      </c>
      <c r="E471" s="323"/>
    </row>
    <row r="472" spans="1:5" x14ac:dyDescent="0.2">
      <c r="A472" s="336"/>
      <c r="B472" s="337"/>
      <c r="C472" s="341" t="s">
        <v>2442</v>
      </c>
      <c r="D472" s="344" t="s">
        <v>2441</v>
      </c>
      <c r="E472" s="323"/>
    </row>
    <row r="473" spans="1:5" x14ac:dyDescent="0.2">
      <c r="A473" s="336"/>
      <c r="B473" s="337"/>
      <c r="C473" s="335"/>
      <c r="D473" s="333"/>
      <c r="E473" s="323"/>
    </row>
    <row r="474" spans="1:5" x14ac:dyDescent="0.2">
      <c r="A474" s="336"/>
      <c r="B474" s="335" t="s">
        <v>2440</v>
      </c>
      <c r="C474" s="334"/>
      <c r="D474" s="333" t="s">
        <v>2438</v>
      </c>
      <c r="E474" s="323"/>
    </row>
    <row r="475" spans="1:5" x14ac:dyDescent="0.2">
      <c r="A475" s="336"/>
      <c r="B475" s="337"/>
      <c r="C475" s="341" t="s">
        <v>2439</v>
      </c>
      <c r="D475" s="340" t="s">
        <v>2438</v>
      </c>
      <c r="E475" s="323"/>
    </row>
    <row r="476" spans="1:5" x14ac:dyDescent="0.2">
      <c r="A476" s="336"/>
      <c r="B476" s="337"/>
      <c r="C476" s="335"/>
      <c r="D476" s="333"/>
      <c r="E476" s="323"/>
    </row>
    <row r="477" spans="1:5" x14ac:dyDescent="0.2">
      <c r="A477" s="336"/>
      <c r="B477" s="335" t="s">
        <v>2437</v>
      </c>
      <c r="C477" s="334"/>
      <c r="D477" s="333" t="s">
        <v>2435</v>
      </c>
      <c r="E477" s="323"/>
    </row>
    <row r="478" spans="1:5" x14ac:dyDescent="0.2">
      <c r="A478" s="336"/>
      <c r="B478" s="337"/>
      <c r="C478" s="341" t="s">
        <v>2436</v>
      </c>
      <c r="D478" s="340" t="s">
        <v>2435</v>
      </c>
      <c r="E478" s="323"/>
    </row>
    <row r="479" spans="1:5" x14ac:dyDescent="0.2">
      <c r="A479" s="336"/>
      <c r="B479" s="337"/>
      <c r="C479" s="335"/>
      <c r="D479" s="333"/>
      <c r="E479" s="323"/>
    </row>
    <row r="480" spans="1:5" x14ac:dyDescent="0.2">
      <c r="A480" s="336"/>
      <c r="B480" s="335" t="s">
        <v>2434</v>
      </c>
      <c r="C480" s="334"/>
      <c r="D480" s="333" t="s">
        <v>2432</v>
      </c>
      <c r="E480" s="323"/>
    </row>
    <row r="481" spans="1:5" x14ac:dyDescent="0.2">
      <c r="A481" s="336"/>
      <c r="B481" s="337"/>
      <c r="C481" s="341" t="s">
        <v>2433</v>
      </c>
      <c r="D481" s="340" t="s">
        <v>2432</v>
      </c>
      <c r="E481" s="323"/>
    </row>
    <row r="482" spans="1:5" x14ac:dyDescent="0.2">
      <c r="A482" s="336"/>
      <c r="B482" s="337"/>
      <c r="C482" s="335"/>
      <c r="D482" s="333"/>
      <c r="E482" s="323"/>
    </row>
    <row r="483" spans="1:5" ht="25.5" x14ac:dyDescent="0.2">
      <c r="A483" s="336"/>
      <c r="B483" s="335" t="s">
        <v>2431</v>
      </c>
      <c r="C483" s="334"/>
      <c r="D483" s="333" t="s">
        <v>2430</v>
      </c>
      <c r="E483" s="323"/>
    </row>
    <row r="484" spans="1:5" x14ac:dyDescent="0.2">
      <c r="A484" s="336"/>
      <c r="B484" s="337"/>
      <c r="C484" s="341" t="s">
        <v>2429</v>
      </c>
      <c r="D484" s="340" t="s">
        <v>2428</v>
      </c>
      <c r="E484" s="323"/>
    </row>
    <row r="485" spans="1:5" x14ac:dyDescent="0.2">
      <c r="A485" s="336"/>
      <c r="B485" s="337"/>
      <c r="C485" s="341" t="s">
        <v>2427</v>
      </c>
      <c r="D485" s="340" t="s">
        <v>2426</v>
      </c>
      <c r="E485" s="323"/>
    </row>
    <row r="486" spans="1:5" x14ac:dyDescent="0.2">
      <c r="A486" s="336"/>
      <c r="B486" s="337"/>
      <c r="C486" s="335"/>
      <c r="D486" s="333"/>
      <c r="E486" s="323"/>
    </row>
    <row r="487" spans="1:5" x14ac:dyDescent="0.2">
      <c r="A487" s="336"/>
      <c r="B487" s="335" t="s">
        <v>2425</v>
      </c>
      <c r="C487" s="334"/>
      <c r="D487" s="333" t="s">
        <v>2423</v>
      </c>
      <c r="E487" s="323"/>
    </row>
    <row r="488" spans="1:5" x14ac:dyDescent="0.2">
      <c r="A488" s="336"/>
      <c r="B488" s="337"/>
      <c r="C488" s="341" t="s">
        <v>2424</v>
      </c>
      <c r="D488" s="340" t="s">
        <v>2423</v>
      </c>
      <c r="E488" s="323"/>
    </row>
    <row r="489" spans="1:5" x14ac:dyDescent="0.2">
      <c r="A489" s="336"/>
      <c r="B489" s="337"/>
      <c r="C489" s="335"/>
      <c r="D489" s="333"/>
      <c r="E489" s="323"/>
    </row>
    <row r="490" spans="1:5" x14ac:dyDescent="0.2">
      <c r="A490" s="336"/>
      <c r="B490" s="335" t="s">
        <v>2422</v>
      </c>
      <c r="C490" s="334"/>
      <c r="D490" s="333" t="s">
        <v>2421</v>
      </c>
      <c r="E490" s="323"/>
    </row>
    <row r="491" spans="1:5" x14ac:dyDescent="0.2">
      <c r="A491" s="336"/>
      <c r="B491" s="337"/>
      <c r="C491" s="341" t="s">
        <v>2420</v>
      </c>
      <c r="D491" s="340" t="s">
        <v>2419</v>
      </c>
      <c r="E491" s="323"/>
    </row>
    <row r="492" spans="1:5" x14ac:dyDescent="0.2">
      <c r="A492" s="336"/>
      <c r="B492" s="337"/>
      <c r="C492" s="335"/>
      <c r="D492" s="333"/>
      <c r="E492" s="323"/>
    </row>
    <row r="493" spans="1:5" x14ac:dyDescent="0.2">
      <c r="A493" s="336"/>
      <c r="B493" s="335" t="s">
        <v>2418</v>
      </c>
      <c r="C493" s="373"/>
      <c r="D493" s="333" t="s">
        <v>2416</v>
      </c>
      <c r="E493" s="323"/>
    </row>
    <row r="494" spans="1:5" x14ac:dyDescent="0.2">
      <c r="A494" s="336"/>
      <c r="B494" s="337"/>
      <c r="C494" s="341" t="s">
        <v>2417</v>
      </c>
      <c r="D494" s="340" t="s">
        <v>2416</v>
      </c>
      <c r="E494" s="323"/>
    </row>
    <row r="495" spans="1:5" x14ac:dyDescent="0.2">
      <c r="A495" s="336"/>
      <c r="B495" s="337"/>
      <c r="C495" s="335"/>
      <c r="D495" s="333"/>
      <c r="E495" s="323"/>
    </row>
    <row r="496" spans="1:5" x14ac:dyDescent="0.2">
      <c r="A496" s="339">
        <v>27</v>
      </c>
      <c r="B496" s="337"/>
      <c r="C496" s="334"/>
      <c r="D496" s="333" t="s">
        <v>2415</v>
      </c>
      <c r="E496" s="323"/>
    </row>
    <row r="497" spans="1:5" x14ac:dyDescent="0.2">
      <c r="A497" s="336"/>
      <c r="B497" s="337"/>
      <c r="C497" s="335"/>
      <c r="D497" s="333"/>
      <c r="E497" s="323"/>
    </row>
    <row r="498" spans="1:5" ht="25.5" x14ac:dyDescent="0.2">
      <c r="A498" s="336"/>
      <c r="B498" s="335" t="s">
        <v>2414</v>
      </c>
      <c r="C498" s="334"/>
      <c r="D498" s="333" t="s">
        <v>2413</v>
      </c>
      <c r="E498" s="323"/>
    </row>
    <row r="499" spans="1:5" x14ac:dyDescent="0.2">
      <c r="A499" s="336"/>
      <c r="B499" s="337"/>
      <c r="C499" s="341" t="s">
        <v>2412</v>
      </c>
      <c r="D499" s="340" t="s">
        <v>2411</v>
      </c>
      <c r="E499" s="323"/>
    </row>
    <row r="500" spans="1:5" x14ac:dyDescent="0.2">
      <c r="A500" s="336"/>
      <c r="B500" s="337"/>
      <c r="C500" s="341" t="s">
        <v>2410</v>
      </c>
      <c r="D500" s="340" t="s">
        <v>2409</v>
      </c>
      <c r="E500" s="323"/>
    </row>
    <row r="501" spans="1:5" x14ac:dyDescent="0.2">
      <c r="A501" s="336"/>
      <c r="B501" s="337"/>
      <c r="C501" s="335"/>
      <c r="D501" s="333"/>
      <c r="E501" s="323"/>
    </row>
    <row r="502" spans="1:5" x14ac:dyDescent="0.2">
      <c r="A502" s="336"/>
      <c r="B502" s="335" t="s">
        <v>2408</v>
      </c>
      <c r="C502" s="334"/>
      <c r="D502" s="333" t="s">
        <v>2406</v>
      </c>
      <c r="E502" s="323"/>
    </row>
    <row r="503" spans="1:5" x14ac:dyDescent="0.2">
      <c r="A503" s="336"/>
      <c r="B503" s="337"/>
      <c r="C503" s="341" t="s">
        <v>2407</v>
      </c>
      <c r="D503" s="340" t="s">
        <v>2406</v>
      </c>
      <c r="E503" s="323"/>
    </row>
    <row r="504" spans="1:5" x14ac:dyDescent="0.2">
      <c r="A504" s="342"/>
      <c r="B504" s="338"/>
      <c r="C504" s="335"/>
      <c r="D504" s="333"/>
      <c r="E504" s="323"/>
    </row>
    <row r="505" spans="1:5" ht="25.5" x14ac:dyDescent="0.2">
      <c r="A505" s="336"/>
      <c r="B505" s="335" t="s">
        <v>2405</v>
      </c>
      <c r="C505" s="334"/>
      <c r="D505" s="333" t="s">
        <v>2404</v>
      </c>
      <c r="E505" s="323"/>
    </row>
    <row r="506" spans="1:5" x14ac:dyDescent="0.2">
      <c r="A506" s="336"/>
      <c r="B506" s="337"/>
      <c r="C506" s="334" t="s">
        <v>2403</v>
      </c>
      <c r="D506" s="340" t="s">
        <v>2402</v>
      </c>
      <c r="E506" s="323"/>
    </row>
    <row r="507" spans="1:5" x14ac:dyDescent="0.2">
      <c r="A507" s="336"/>
      <c r="B507" s="337"/>
      <c r="C507" s="334" t="s">
        <v>2401</v>
      </c>
      <c r="D507" s="340" t="s">
        <v>2400</v>
      </c>
      <c r="E507" s="323"/>
    </row>
    <row r="508" spans="1:5" x14ac:dyDescent="0.2">
      <c r="A508" s="336"/>
      <c r="B508" s="337"/>
      <c r="C508" s="334" t="s">
        <v>2399</v>
      </c>
      <c r="D508" s="340" t="s">
        <v>2398</v>
      </c>
      <c r="E508" s="323"/>
    </row>
    <row r="509" spans="1:5" x14ac:dyDescent="0.2">
      <c r="A509" s="336"/>
      <c r="B509" s="337"/>
      <c r="C509" s="335"/>
      <c r="D509" s="333"/>
      <c r="E509" s="323"/>
    </row>
    <row r="510" spans="1:5" x14ac:dyDescent="0.2">
      <c r="A510" s="336"/>
      <c r="B510" s="335" t="s">
        <v>2397</v>
      </c>
      <c r="C510" s="334"/>
      <c r="D510" s="333" t="s">
        <v>2396</v>
      </c>
      <c r="E510" s="323"/>
    </row>
    <row r="511" spans="1:5" x14ac:dyDescent="0.2">
      <c r="A511" s="336"/>
      <c r="B511" s="337"/>
      <c r="C511" s="341" t="s">
        <v>2395</v>
      </c>
      <c r="D511" s="340" t="s">
        <v>2394</v>
      </c>
      <c r="E511" s="323"/>
    </row>
    <row r="512" spans="1:5" x14ac:dyDescent="0.2">
      <c r="A512" s="336"/>
      <c r="B512" s="337"/>
      <c r="C512" s="335"/>
      <c r="D512" s="333"/>
      <c r="E512" s="323"/>
    </row>
    <row r="513" spans="1:5" x14ac:dyDescent="0.2">
      <c r="A513" s="336"/>
      <c r="B513" s="335" t="s">
        <v>2393</v>
      </c>
      <c r="C513" s="334"/>
      <c r="D513" s="333" t="s">
        <v>2392</v>
      </c>
      <c r="E513" s="323"/>
    </row>
    <row r="514" spans="1:5" x14ac:dyDescent="0.2">
      <c r="A514" s="336"/>
      <c r="B514" s="337"/>
      <c r="C514" s="341" t="s">
        <v>2391</v>
      </c>
      <c r="D514" s="340" t="s">
        <v>2390</v>
      </c>
      <c r="E514" s="323"/>
    </row>
    <row r="515" spans="1:5" x14ac:dyDescent="0.2">
      <c r="A515" s="336"/>
      <c r="B515" s="337"/>
      <c r="C515" s="341" t="s">
        <v>2389</v>
      </c>
      <c r="D515" s="344" t="s">
        <v>2388</v>
      </c>
      <c r="E515" s="323"/>
    </row>
    <row r="516" spans="1:5" x14ac:dyDescent="0.2">
      <c r="A516" s="336"/>
      <c r="B516" s="337"/>
      <c r="C516" s="335"/>
      <c r="D516" s="333"/>
      <c r="E516" s="323"/>
    </row>
    <row r="517" spans="1:5" x14ac:dyDescent="0.2">
      <c r="A517" s="336"/>
      <c r="B517" s="335" t="s">
        <v>2387</v>
      </c>
      <c r="C517" s="334"/>
      <c r="D517" s="333" t="s">
        <v>2385</v>
      </c>
      <c r="E517" s="323"/>
    </row>
    <row r="518" spans="1:5" x14ac:dyDescent="0.2">
      <c r="A518" s="336"/>
      <c r="B518" s="337"/>
      <c r="C518" s="341" t="s">
        <v>2386</v>
      </c>
      <c r="D518" s="340" t="s">
        <v>2385</v>
      </c>
      <c r="E518" s="323"/>
    </row>
    <row r="519" spans="1:5" x14ac:dyDescent="0.2">
      <c r="A519" s="336"/>
      <c r="B519" s="337"/>
      <c r="C519" s="335"/>
      <c r="D519" s="333"/>
      <c r="E519" s="323"/>
    </row>
    <row r="520" spans="1:5" x14ac:dyDescent="0.2">
      <c r="A520" s="339">
        <v>28</v>
      </c>
      <c r="B520" s="337"/>
      <c r="C520" s="334"/>
      <c r="D520" s="333" t="s">
        <v>2384</v>
      </c>
      <c r="E520" s="323"/>
    </row>
    <row r="521" spans="1:5" x14ac:dyDescent="0.2">
      <c r="A521" s="336"/>
      <c r="B521" s="337"/>
      <c r="C521" s="335"/>
      <c r="D521" s="333"/>
      <c r="E521" s="323"/>
    </row>
    <row r="522" spans="1:5" x14ac:dyDescent="0.2">
      <c r="A522" s="336"/>
      <c r="B522" s="335" t="s">
        <v>2383</v>
      </c>
      <c r="C522" s="334"/>
      <c r="D522" s="333" t="s">
        <v>2382</v>
      </c>
      <c r="E522" s="323"/>
    </row>
    <row r="523" spans="1:5" x14ac:dyDescent="0.2">
      <c r="A523" s="336"/>
      <c r="B523" s="337"/>
      <c r="C523" s="341" t="s">
        <v>2381</v>
      </c>
      <c r="D523" s="340" t="s">
        <v>2380</v>
      </c>
      <c r="E523" s="323"/>
    </row>
    <row r="524" spans="1:5" x14ac:dyDescent="0.2">
      <c r="A524" s="336"/>
      <c r="B524" s="337"/>
      <c r="C524" s="341" t="s">
        <v>2379</v>
      </c>
      <c r="D524" s="340" t="s">
        <v>2378</v>
      </c>
      <c r="E524" s="323"/>
    </row>
    <row r="525" spans="1:5" x14ac:dyDescent="0.2">
      <c r="A525" s="336"/>
      <c r="B525" s="337"/>
      <c r="C525" s="341" t="s">
        <v>2377</v>
      </c>
      <c r="D525" s="340" t="s">
        <v>2376</v>
      </c>
      <c r="E525" s="323"/>
    </row>
    <row r="526" spans="1:5" x14ac:dyDescent="0.2">
      <c r="A526" s="336"/>
      <c r="B526" s="337"/>
      <c r="C526" s="341" t="s">
        <v>2375</v>
      </c>
      <c r="D526" s="340" t="s">
        <v>2374</v>
      </c>
      <c r="E526" s="323"/>
    </row>
    <row r="527" spans="1:5" x14ac:dyDescent="0.2">
      <c r="A527" s="336"/>
      <c r="B527" s="337"/>
      <c r="C527" s="341" t="s">
        <v>2373</v>
      </c>
      <c r="D527" s="340" t="s">
        <v>2372</v>
      </c>
      <c r="E527" s="323"/>
    </row>
    <row r="528" spans="1:5" x14ac:dyDescent="0.2">
      <c r="A528" s="336"/>
      <c r="B528" s="337"/>
      <c r="C528" s="341"/>
      <c r="D528" s="340"/>
      <c r="E528" s="323"/>
    </row>
    <row r="529" spans="1:5" x14ac:dyDescent="0.2">
      <c r="A529" s="336"/>
      <c r="B529" s="335" t="s">
        <v>2371</v>
      </c>
      <c r="C529" s="334"/>
      <c r="D529" s="333" t="s">
        <v>2370</v>
      </c>
      <c r="E529" s="323"/>
    </row>
    <row r="530" spans="1:5" x14ac:dyDescent="0.2">
      <c r="A530" s="336"/>
      <c r="B530" s="337"/>
      <c r="C530" s="341" t="s">
        <v>2369</v>
      </c>
      <c r="D530" s="340" t="s">
        <v>2368</v>
      </c>
      <c r="E530" s="323"/>
    </row>
    <row r="531" spans="1:5" x14ac:dyDescent="0.2">
      <c r="A531" s="336"/>
      <c r="B531" s="337"/>
      <c r="C531" s="341" t="s">
        <v>2367</v>
      </c>
      <c r="D531" s="340" t="s">
        <v>2366</v>
      </c>
      <c r="E531" s="323"/>
    </row>
    <row r="532" spans="1:5" x14ac:dyDescent="0.2">
      <c r="A532" s="336"/>
      <c r="B532" s="337"/>
      <c r="C532" s="341" t="s">
        <v>2365</v>
      </c>
      <c r="D532" s="340" t="s">
        <v>2364</v>
      </c>
      <c r="E532" s="323"/>
    </row>
    <row r="533" spans="1:5" x14ac:dyDescent="0.2">
      <c r="A533" s="336"/>
      <c r="B533" s="337"/>
      <c r="C533" s="341" t="s">
        <v>2363</v>
      </c>
      <c r="D533" s="340" t="s">
        <v>2362</v>
      </c>
      <c r="E533" s="323"/>
    </row>
    <row r="534" spans="1:5" x14ac:dyDescent="0.2">
      <c r="A534" s="342"/>
      <c r="B534" s="338"/>
      <c r="C534" s="341" t="s">
        <v>2361</v>
      </c>
      <c r="D534" s="340" t="s">
        <v>2360</v>
      </c>
      <c r="E534" s="323"/>
    </row>
    <row r="535" spans="1:5" x14ac:dyDescent="0.2">
      <c r="A535" s="336"/>
      <c r="B535" s="337"/>
      <c r="C535" s="341" t="s">
        <v>2359</v>
      </c>
      <c r="D535" s="340" t="s">
        <v>2358</v>
      </c>
      <c r="E535" s="323"/>
    </row>
    <row r="536" spans="1:5" x14ac:dyDescent="0.2">
      <c r="A536" s="336"/>
      <c r="B536" s="337"/>
      <c r="C536" s="341"/>
      <c r="D536" s="340"/>
      <c r="E536" s="323"/>
    </row>
    <row r="537" spans="1:5" x14ac:dyDescent="0.2">
      <c r="A537" s="336"/>
      <c r="B537" s="335" t="s">
        <v>2357</v>
      </c>
      <c r="C537" s="334"/>
      <c r="D537" s="333" t="s">
        <v>2355</v>
      </c>
      <c r="E537" s="323"/>
    </row>
    <row r="538" spans="1:5" x14ac:dyDescent="0.2">
      <c r="A538" s="336"/>
      <c r="B538" s="337"/>
      <c r="C538" s="341" t="s">
        <v>2356</v>
      </c>
      <c r="D538" s="340" t="s">
        <v>2355</v>
      </c>
      <c r="E538" s="323"/>
    </row>
    <row r="539" spans="1:5" x14ac:dyDescent="0.2">
      <c r="A539" s="342"/>
      <c r="B539" s="338"/>
      <c r="C539" s="341"/>
      <c r="D539" s="340"/>
      <c r="E539" s="323"/>
    </row>
    <row r="540" spans="1:5" x14ac:dyDescent="0.2">
      <c r="A540" s="336"/>
      <c r="B540" s="335" t="s">
        <v>2354</v>
      </c>
      <c r="C540" s="334"/>
      <c r="D540" s="333" t="s">
        <v>2353</v>
      </c>
      <c r="E540" s="323"/>
    </row>
    <row r="541" spans="1:5" x14ac:dyDescent="0.2">
      <c r="A541" s="336"/>
      <c r="B541" s="337"/>
      <c r="C541" s="341" t="s">
        <v>2352</v>
      </c>
      <c r="D541" s="340" t="s">
        <v>2351</v>
      </c>
      <c r="E541" s="323"/>
    </row>
    <row r="542" spans="1:5" x14ac:dyDescent="0.2">
      <c r="A542" s="336"/>
      <c r="B542" s="337"/>
      <c r="C542" s="341" t="s">
        <v>2350</v>
      </c>
      <c r="D542" s="372" t="s">
        <v>2349</v>
      </c>
      <c r="E542" s="323"/>
    </row>
    <row r="543" spans="1:5" x14ac:dyDescent="0.2">
      <c r="A543" s="342"/>
      <c r="B543" s="338"/>
      <c r="C543" s="354"/>
      <c r="D543" s="353"/>
      <c r="E543" s="323"/>
    </row>
    <row r="544" spans="1:5" x14ac:dyDescent="0.2">
      <c r="A544" s="336"/>
      <c r="B544" s="335" t="s">
        <v>2348</v>
      </c>
      <c r="C544" s="334"/>
      <c r="D544" s="333" t="s">
        <v>2347</v>
      </c>
      <c r="E544" s="323"/>
    </row>
    <row r="545" spans="1:5" x14ac:dyDescent="0.2">
      <c r="A545" s="336"/>
      <c r="B545" s="337"/>
      <c r="C545" s="341" t="s">
        <v>2346</v>
      </c>
      <c r="D545" s="340" t="s">
        <v>2345</v>
      </c>
      <c r="E545" s="323"/>
    </row>
    <row r="546" spans="1:5" x14ac:dyDescent="0.2">
      <c r="A546" s="336"/>
      <c r="B546" s="337"/>
      <c r="C546" s="341" t="s">
        <v>2344</v>
      </c>
      <c r="D546" s="340" t="s">
        <v>2343</v>
      </c>
      <c r="E546" s="323"/>
    </row>
    <row r="547" spans="1:5" x14ac:dyDescent="0.2">
      <c r="A547" s="336"/>
      <c r="B547" s="337"/>
      <c r="C547" s="341" t="s">
        <v>2342</v>
      </c>
      <c r="D547" s="340" t="s">
        <v>2341</v>
      </c>
      <c r="E547" s="323"/>
    </row>
    <row r="548" spans="1:5" x14ac:dyDescent="0.2">
      <c r="A548" s="336"/>
      <c r="B548" s="337"/>
      <c r="C548" s="341" t="s">
        <v>2340</v>
      </c>
      <c r="D548" s="340" t="s">
        <v>2339</v>
      </c>
      <c r="E548" s="323"/>
    </row>
    <row r="549" spans="1:5" x14ac:dyDescent="0.2">
      <c r="A549" s="336"/>
      <c r="B549" s="337"/>
      <c r="C549" s="341" t="s">
        <v>2338</v>
      </c>
      <c r="D549" s="340" t="s">
        <v>2337</v>
      </c>
      <c r="E549" s="323"/>
    </row>
    <row r="550" spans="1:5" x14ac:dyDescent="0.2">
      <c r="A550" s="336"/>
      <c r="B550" s="337"/>
      <c r="C550" s="341" t="s">
        <v>2336</v>
      </c>
      <c r="D550" s="340" t="s">
        <v>2335</v>
      </c>
      <c r="E550" s="323"/>
    </row>
    <row r="551" spans="1:5" x14ac:dyDescent="0.2">
      <c r="A551" s="336"/>
      <c r="B551" s="337"/>
      <c r="C551" s="341" t="s">
        <v>2334</v>
      </c>
      <c r="D551" s="340" t="s">
        <v>2333</v>
      </c>
      <c r="E551" s="323"/>
    </row>
    <row r="552" spans="1:5" x14ac:dyDescent="0.2">
      <c r="A552" s="336"/>
      <c r="B552" s="337"/>
      <c r="C552" s="341"/>
      <c r="D552" s="353"/>
      <c r="E552" s="323"/>
    </row>
    <row r="553" spans="1:5" x14ac:dyDescent="0.2">
      <c r="A553" s="339">
        <v>29</v>
      </c>
      <c r="B553" s="337"/>
      <c r="C553" s="334"/>
      <c r="D553" s="351" t="s">
        <v>2332</v>
      </c>
      <c r="E553" s="323"/>
    </row>
    <row r="554" spans="1:5" x14ac:dyDescent="0.2">
      <c r="A554" s="336"/>
      <c r="B554" s="337"/>
      <c r="C554" s="335"/>
      <c r="D554" s="333"/>
      <c r="E554" s="323"/>
    </row>
    <row r="555" spans="1:5" x14ac:dyDescent="0.2">
      <c r="A555" s="336"/>
      <c r="B555" s="335" t="s">
        <v>2331</v>
      </c>
      <c r="C555" s="334"/>
      <c r="D555" s="333" t="s">
        <v>2329</v>
      </c>
      <c r="E555" s="323"/>
    </row>
    <row r="556" spans="1:5" x14ac:dyDescent="0.2">
      <c r="A556" s="336"/>
      <c r="B556" s="337"/>
      <c r="C556" s="341" t="s">
        <v>2330</v>
      </c>
      <c r="D556" s="340" t="s">
        <v>2329</v>
      </c>
      <c r="E556" s="323"/>
    </row>
    <row r="557" spans="1:5" x14ac:dyDescent="0.2">
      <c r="A557" s="336"/>
      <c r="B557" s="337"/>
      <c r="C557" s="335"/>
      <c r="D557" s="333"/>
      <c r="E557" s="323"/>
    </row>
    <row r="558" spans="1:5" x14ac:dyDescent="0.2">
      <c r="A558" s="336"/>
      <c r="B558" s="335" t="s">
        <v>2328</v>
      </c>
      <c r="C558" s="334"/>
      <c r="D558" s="333" t="s">
        <v>2327</v>
      </c>
      <c r="E558" s="323"/>
    </row>
    <row r="559" spans="1:5" x14ac:dyDescent="0.2">
      <c r="A559" s="336"/>
      <c r="B559" s="337"/>
      <c r="C559" s="341" t="s">
        <v>2326</v>
      </c>
      <c r="D559" s="340" t="s">
        <v>2325</v>
      </c>
      <c r="E559" s="323"/>
    </row>
    <row r="560" spans="1:5" x14ac:dyDescent="0.2">
      <c r="A560" s="336"/>
      <c r="B560" s="337"/>
      <c r="C560" s="335"/>
      <c r="D560" s="333"/>
      <c r="E560" s="323"/>
    </row>
    <row r="561" spans="1:5" x14ac:dyDescent="0.2">
      <c r="A561" s="336"/>
      <c r="B561" s="335" t="s">
        <v>2324</v>
      </c>
      <c r="C561" s="334"/>
      <c r="D561" s="333" t="s">
        <v>2323</v>
      </c>
      <c r="E561" s="323"/>
    </row>
    <row r="562" spans="1:5" x14ac:dyDescent="0.2">
      <c r="A562" s="336"/>
      <c r="B562" s="337"/>
      <c r="C562" s="341" t="s">
        <v>2322</v>
      </c>
      <c r="D562" s="340" t="s">
        <v>2321</v>
      </c>
      <c r="E562" s="323"/>
    </row>
    <row r="563" spans="1:5" x14ac:dyDescent="0.2">
      <c r="A563" s="336"/>
      <c r="B563" s="337"/>
      <c r="C563" s="341" t="s">
        <v>2320</v>
      </c>
      <c r="D563" s="344" t="s">
        <v>2319</v>
      </c>
      <c r="E563" s="323"/>
    </row>
    <row r="564" spans="1:5" x14ac:dyDescent="0.2">
      <c r="A564" s="336"/>
      <c r="B564" s="337"/>
      <c r="C564" s="335"/>
      <c r="D564" s="333"/>
      <c r="E564" s="323"/>
    </row>
    <row r="565" spans="1:5" x14ac:dyDescent="0.2">
      <c r="A565" s="339">
        <v>30</v>
      </c>
      <c r="B565" s="337"/>
      <c r="C565" s="334"/>
      <c r="D565" s="333" t="s">
        <v>2318</v>
      </c>
      <c r="E565" s="323"/>
    </row>
    <row r="566" spans="1:5" x14ac:dyDescent="0.2">
      <c r="A566" s="336"/>
      <c r="B566" s="337"/>
      <c r="C566" s="335"/>
      <c r="D566" s="333"/>
      <c r="E566" s="323"/>
    </row>
    <row r="567" spans="1:5" x14ac:dyDescent="0.2">
      <c r="A567" s="336"/>
      <c r="B567" s="335" t="s">
        <v>2317</v>
      </c>
      <c r="C567" s="334"/>
      <c r="D567" s="333" t="s">
        <v>2316</v>
      </c>
      <c r="E567" s="323"/>
    </row>
    <row r="568" spans="1:5" x14ac:dyDescent="0.2">
      <c r="A568" s="336"/>
      <c r="B568" s="337"/>
      <c r="C568" s="341" t="s">
        <v>2315</v>
      </c>
      <c r="D568" s="340" t="s">
        <v>2314</v>
      </c>
      <c r="E568" s="323"/>
    </row>
    <row r="569" spans="1:5" x14ac:dyDescent="0.2">
      <c r="A569" s="336"/>
      <c r="B569" s="337"/>
      <c r="C569" s="341" t="s">
        <v>2313</v>
      </c>
      <c r="D569" s="340" t="s">
        <v>2312</v>
      </c>
      <c r="E569" s="323"/>
    </row>
    <row r="570" spans="1:5" x14ac:dyDescent="0.2">
      <c r="A570" s="336"/>
      <c r="B570" s="337"/>
      <c r="C570" s="335"/>
      <c r="D570" s="333"/>
      <c r="E570" s="323"/>
    </row>
    <row r="571" spans="1:5" x14ac:dyDescent="0.2">
      <c r="A571" s="336"/>
      <c r="B571" s="335" t="s">
        <v>2311</v>
      </c>
      <c r="C571" s="334"/>
      <c r="D571" s="351" t="s">
        <v>2309</v>
      </c>
      <c r="E571" s="323"/>
    </row>
    <row r="572" spans="1:5" x14ac:dyDescent="0.2">
      <c r="A572" s="336"/>
      <c r="B572" s="337"/>
      <c r="C572" s="341" t="s">
        <v>2310</v>
      </c>
      <c r="D572" s="344" t="s">
        <v>2309</v>
      </c>
      <c r="E572" s="323"/>
    </row>
    <row r="573" spans="1:5" x14ac:dyDescent="0.2">
      <c r="A573" s="336"/>
      <c r="B573" s="337"/>
      <c r="C573" s="335"/>
      <c r="D573" s="333"/>
      <c r="E573" s="323"/>
    </row>
    <row r="574" spans="1:5" x14ac:dyDescent="0.2">
      <c r="A574" s="336"/>
      <c r="B574" s="335" t="s">
        <v>2308</v>
      </c>
      <c r="C574" s="334"/>
      <c r="D574" s="333" t="s">
        <v>2306</v>
      </c>
      <c r="E574" s="323"/>
    </row>
    <row r="575" spans="1:5" x14ac:dyDescent="0.2">
      <c r="A575" s="336"/>
      <c r="B575" s="337"/>
      <c r="C575" s="341" t="s">
        <v>2307</v>
      </c>
      <c r="D575" s="340" t="s">
        <v>2306</v>
      </c>
      <c r="E575" s="323"/>
    </row>
    <row r="576" spans="1:5" x14ac:dyDescent="0.2">
      <c r="A576" s="336"/>
      <c r="B576" s="337"/>
      <c r="C576" s="341"/>
      <c r="D576" s="344"/>
      <c r="E576" s="323"/>
    </row>
    <row r="577" spans="1:5" x14ac:dyDescent="0.2">
      <c r="A577" s="336"/>
      <c r="B577" s="335" t="s">
        <v>2305</v>
      </c>
      <c r="C577" s="334"/>
      <c r="D577" s="333" t="s">
        <v>2303</v>
      </c>
      <c r="E577" s="323"/>
    </row>
    <row r="578" spans="1:5" x14ac:dyDescent="0.2">
      <c r="A578" s="336"/>
      <c r="B578" s="337"/>
      <c r="C578" s="341" t="s">
        <v>2304</v>
      </c>
      <c r="D578" s="340" t="s">
        <v>2303</v>
      </c>
      <c r="E578" s="323"/>
    </row>
    <row r="579" spans="1:5" x14ac:dyDescent="0.2">
      <c r="A579" s="336"/>
      <c r="B579" s="337"/>
      <c r="C579" s="335"/>
      <c r="D579" s="333"/>
      <c r="E579" s="323"/>
    </row>
    <row r="580" spans="1:5" x14ac:dyDescent="0.2">
      <c r="A580" s="336"/>
      <c r="B580" s="335" t="s">
        <v>2302</v>
      </c>
      <c r="C580" s="334"/>
      <c r="D580" s="333" t="s">
        <v>2301</v>
      </c>
      <c r="E580" s="323"/>
    </row>
    <row r="581" spans="1:5" x14ac:dyDescent="0.2">
      <c r="A581" s="336"/>
      <c r="B581" s="337"/>
      <c r="C581" s="341" t="s">
        <v>2300</v>
      </c>
      <c r="D581" s="340" t="s">
        <v>2299</v>
      </c>
      <c r="E581" s="323"/>
    </row>
    <row r="582" spans="1:5" x14ac:dyDescent="0.2">
      <c r="A582" s="336"/>
      <c r="B582" s="337"/>
      <c r="C582" s="341" t="s">
        <v>2298</v>
      </c>
      <c r="D582" s="340" t="s">
        <v>2297</v>
      </c>
      <c r="E582" s="323"/>
    </row>
    <row r="583" spans="1:5" x14ac:dyDescent="0.2">
      <c r="A583" s="336"/>
      <c r="B583" s="337"/>
      <c r="C583" s="341" t="s">
        <v>2296</v>
      </c>
      <c r="D583" s="340" t="s">
        <v>2295</v>
      </c>
      <c r="E583" s="323"/>
    </row>
    <row r="584" spans="1:5" x14ac:dyDescent="0.2">
      <c r="A584" s="336"/>
      <c r="B584" s="337"/>
      <c r="C584" s="335"/>
      <c r="D584" s="333"/>
      <c r="E584" s="323"/>
    </row>
    <row r="585" spans="1:5" x14ac:dyDescent="0.2">
      <c r="A585" s="339">
        <v>31</v>
      </c>
      <c r="B585" s="337"/>
      <c r="C585" s="334"/>
      <c r="D585" s="333" t="s">
        <v>2293</v>
      </c>
      <c r="E585" s="323"/>
    </row>
    <row r="586" spans="1:5" x14ac:dyDescent="0.2">
      <c r="A586" s="336"/>
      <c r="B586" s="337"/>
      <c r="C586" s="335"/>
      <c r="D586" s="333"/>
      <c r="E586" s="323"/>
    </row>
    <row r="587" spans="1:5" x14ac:dyDescent="0.2">
      <c r="A587" s="367"/>
      <c r="B587" s="335" t="s">
        <v>2294</v>
      </c>
      <c r="C587" s="366"/>
      <c r="D587" s="333" t="s">
        <v>2293</v>
      </c>
      <c r="E587" s="323"/>
    </row>
    <row r="588" spans="1:5" x14ac:dyDescent="0.2">
      <c r="A588" s="336"/>
      <c r="B588" s="337"/>
      <c r="C588" s="341" t="s">
        <v>2292</v>
      </c>
      <c r="D588" s="340" t="s">
        <v>2291</v>
      </c>
      <c r="E588" s="323"/>
    </row>
    <row r="589" spans="1:5" x14ac:dyDescent="0.2">
      <c r="A589" s="336"/>
      <c r="B589" s="337"/>
      <c r="C589" s="341" t="s">
        <v>2290</v>
      </c>
      <c r="D589" s="340" t="s">
        <v>2289</v>
      </c>
      <c r="E589" s="323"/>
    </row>
    <row r="590" spans="1:5" x14ac:dyDescent="0.2">
      <c r="A590" s="336"/>
      <c r="B590" s="337"/>
      <c r="C590" s="341" t="s">
        <v>2288</v>
      </c>
      <c r="D590" s="340" t="s">
        <v>2287</v>
      </c>
      <c r="E590" s="323"/>
    </row>
    <row r="591" spans="1:5" x14ac:dyDescent="0.2">
      <c r="A591" s="336"/>
      <c r="B591" s="337"/>
      <c r="C591" s="341" t="s">
        <v>2286</v>
      </c>
      <c r="D591" s="340" t="s">
        <v>2285</v>
      </c>
      <c r="E591" s="323"/>
    </row>
    <row r="592" spans="1:5" x14ac:dyDescent="0.2">
      <c r="A592" s="336"/>
      <c r="B592" s="337"/>
      <c r="C592" s="341"/>
      <c r="D592" s="340"/>
      <c r="E592" s="323"/>
    </row>
    <row r="593" spans="1:5" x14ac:dyDescent="0.2">
      <c r="A593" s="339">
        <v>32</v>
      </c>
      <c r="B593" s="337"/>
      <c r="C593" s="334"/>
      <c r="D593" s="333" t="s">
        <v>2284</v>
      </c>
      <c r="E593" s="323"/>
    </row>
    <row r="594" spans="1:5" x14ac:dyDescent="0.2">
      <c r="A594" s="336"/>
      <c r="B594" s="337"/>
      <c r="C594" s="335"/>
      <c r="D594" s="333"/>
      <c r="E594" s="323"/>
    </row>
    <row r="595" spans="1:5" x14ac:dyDescent="0.2">
      <c r="A595" s="336"/>
      <c r="B595" s="335" t="s">
        <v>2283</v>
      </c>
      <c r="C595" s="334"/>
      <c r="D595" s="333" t="s">
        <v>2282</v>
      </c>
      <c r="E595" s="323"/>
    </row>
    <row r="596" spans="1:5" x14ac:dyDescent="0.2">
      <c r="A596" s="336"/>
      <c r="B596" s="337"/>
      <c r="C596" s="341" t="s">
        <v>2281</v>
      </c>
      <c r="D596" s="340" t="s">
        <v>2280</v>
      </c>
      <c r="E596" s="323"/>
    </row>
    <row r="597" spans="1:5" x14ac:dyDescent="0.2">
      <c r="A597" s="336"/>
      <c r="B597" s="337"/>
      <c r="C597" s="341" t="s">
        <v>2279</v>
      </c>
      <c r="D597" s="340" t="s">
        <v>2278</v>
      </c>
      <c r="E597" s="323"/>
    </row>
    <row r="598" spans="1:5" x14ac:dyDescent="0.2">
      <c r="A598" s="336"/>
      <c r="B598" s="337"/>
      <c r="C598" s="341" t="s">
        <v>2277</v>
      </c>
      <c r="D598" s="340" t="s">
        <v>2276</v>
      </c>
      <c r="E598" s="323"/>
    </row>
    <row r="599" spans="1:5" x14ac:dyDescent="0.2">
      <c r="A599" s="336"/>
      <c r="B599" s="337"/>
      <c r="C599" s="335"/>
      <c r="D599" s="333"/>
      <c r="E599" s="323"/>
    </row>
    <row r="600" spans="1:5" x14ac:dyDescent="0.2">
      <c r="A600" s="336"/>
      <c r="B600" s="335" t="s">
        <v>2275</v>
      </c>
      <c r="C600" s="334"/>
      <c r="D600" s="333" t="s">
        <v>2273</v>
      </c>
      <c r="E600" s="323"/>
    </row>
    <row r="601" spans="1:5" x14ac:dyDescent="0.2">
      <c r="A601" s="336"/>
      <c r="B601" s="337"/>
      <c r="C601" s="341" t="s">
        <v>2274</v>
      </c>
      <c r="D601" s="340" t="s">
        <v>2273</v>
      </c>
      <c r="E601" s="323"/>
    </row>
    <row r="602" spans="1:5" x14ac:dyDescent="0.2">
      <c r="A602" s="336"/>
      <c r="B602" s="337"/>
      <c r="C602" s="335"/>
      <c r="D602" s="333"/>
      <c r="E602" s="323"/>
    </row>
    <row r="603" spans="1:5" x14ac:dyDescent="0.2">
      <c r="A603" s="336"/>
      <c r="B603" s="335" t="s">
        <v>2272</v>
      </c>
      <c r="C603" s="334"/>
      <c r="D603" s="333" t="s">
        <v>2270</v>
      </c>
      <c r="E603" s="323"/>
    </row>
    <row r="604" spans="1:5" x14ac:dyDescent="0.2">
      <c r="A604" s="336"/>
      <c r="B604" s="337"/>
      <c r="C604" s="341" t="s">
        <v>2271</v>
      </c>
      <c r="D604" s="340" t="s">
        <v>2270</v>
      </c>
      <c r="E604" s="323"/>
    </row>
    <row r="605" spans="1:5" x14ac:dyDescent="0.2">
      <c r="A605" s="336"/>
      <c r="B605" s="337"/>
      <c r="C605" s="335"/>
      <c r="D605" s="333"/>
      <c r="E605" s="323"/>
    </row>
    <row r="606" spans="1:5" x14ac:dyDescent="0.2">
      <c r="A606" s="336"/>
      <c r="B606" s="335" t="s">
        <v>2269</v>
      </c>
      <c r="C606" s="334"/>
      <c r="D606" s="333" t="s">
        <v>2267</v>
      </c>
      <c r="E606" s="323"/>
    </row>
    <row r="607" spans="1:5" x14ac:dyDescent="0.2">
      <c r="A607" s="336"/>
      <c r="B607" s="337"/>
      <c r="C607" s="341" t="s">
        <v>2268</v>
      </c>
      <c r="D607" s="340" t="s">
        <v>2267</v>
      </c>
      <c r="E607" s="323"/>
    </row>
    <row r="608" spans="1:5" x14ac:dyDescent="0.2">
      <c r="A608" s="336"/>
      <c r="B608" s="337"/>
      <c r="C608" s="335"/>
      <c r="D608" s="333"/>
      <c r="E608" s="323"/>
    </row>
    <row r="609" spans="1:5" x14ac:dyDescent="0.2">
      <c r="A609" s="336"/>
      <c r="B609" s="335" t="s">
        <v>2266</v>
      </c>
      <c r="C609" s="334"/>
      <c r="D609" s="333" t="s">
        <v>2264</v>
      </c>
      <c r="E609" s="323"/>
    </row>
    <row r="610" spans="1:5" x14ac:dyDescent="0.2">
      <c r="A610" s="336"/>
      <c r="B610" s="337"/>
      <c r="C610" s="341" t="s">
        <v>2265</v>
      </c>
      <c r="D610" s="340" t="s">
        <v>2264</v>
      </c>
      <c r="E610" s="323"/>
    </row>
    <row r="611" spans="1:5" x14ac:dyDescent="0.2">
      <c r="A611" s="336"/>
      <c r="B611" s="337"/>
      <c r="C611" s="335"/>
      <c r="D611" s="333"/>
      <c r="E611" s="323"/>
    </row>
    <row r="612" spans="1:5" x14ac:dyDescent="0.2">
      <c r="A612" s="336"/>
      <c r="B612" s="335" t="s">
        <v>2263</v>
      </c>
      <c r="C612" s="334"/>
      <c r="D612" s="333" t="s">
        <v>2262</v>
      </c>
      <c r="E612" s="323"/>
    </row>
    <row r="613" spans="1:5" x14ac:dyDescent="0.2">
      <c r="A613" s="336"/>
      <c r="B613" s="337"/>
      <c r="C613" s="341" t="s">
        <v>2261</v>
      </c>
      <c r="D613" s="340" t="s">
        <v>2260</v>
      </c>
      <c r="E613" s="323"/>
    </row>
    <row r="614" spans="1:5" x14ac:dyDescent="0.2">
      <c r="A614" s="336"/>
      <c r="B614" s="337"/>
      <c r="C614" s="341" t="s">
        <v>2259</v>
      </c>
      <c r="D614" s="340" t="s">
        <v>2258</v>
      </c>
      <c r="E614" s="323"/>
    </row>
    <row r="615" spans="1:5" x14ac:dyDescent="0.2">
      <c r="A615" s="336"/>
      <c r="B615" s="337"/>
      <c r="C615" s="341"/>
      <c r="D615" s="340"/>
      <c r="E615" s="323"/>
    </row>
    <row r="616" spans="1:5" x14ac:dyDescent="0.2">
      <c r="A616" s="339">
        <v>33</v>
      </c>
      <c r="B616" s="337"/>
      <c r="C616" s="334"/>
      <c r="D616" s="333" t="s">
        <v>2257</v>
      </c>
      <c r="E616" s="323"/>
    </row>
    <row r="617" spans="1:5" x14ac:dyDescent="0.2">
      <c r="A617" s="336"/>
      <c r="B617" s="337"/>
      <c r="C617" s="335"/>
      <c r="D617" s="333"/>
      <c r="E617" s="323"/>
    </row>
    <row r="618" spans="1:5" x14ac:dyDescent="0.2">
      <c r="A618" s="336"/>
      <c r="B618" s="335" t="s">
        <v>2256</v>
      </c>
      <c r="C618" s="334"/>
      <c r="D618" s="351" t="s">
        <v>2255</v>
      </c>
      <c r="E618" s="323"/>
    </row>
    <row r="619" spans="1:5" x14ac:dyDescent="0.2">
      <c r="A619" s="336"/>
      <c r="B619" s="337"/>
      <c r="C619" s="341" t="s">
        <v>2254</v>
      </c>
      <c r="D619" s="340" t="s">
        <v>2253</v>
      </c>
      <c r="E619" s="323"/>
    </row>
    <row r="620" spans="1:5" x14ac:dyDescent="0.2">
      <c r="A620" s="336"/>
      <c r="B620" s="337"/>
      <c r="C620" s="341" t="s">
        <v>2252</v>
      </c>
      <c r="D620" s="340" t="s">
        <v>2251</v>
      </c>
      <c r="E620" s="323"/>
    </row>
    <row r="621" spans="1:5" x14ac:dyDescent="0.2">
      <c r="A621" s="336"/>
      <c r="B621" s="337"/>
      <c r="C621" s="341" t="s">
        <v>2250</v>
      </c>
      <c r="D621" s="340" t="s">
        <v>2249</v>
      </c>
      <c r="E621" s="323"/>
    </row>
    <row r="622" spans="1:5" x14ac:dyDescent="0.2">
      <c r="A622" s="336"/>
      <c r="B622" s="337"/>
      <c r="C622" s="341" t="s">
        <v>2248</v>
      </c>
      <c r="D622" s="340" t="s">
        <v>2247</v>
      </c>
      <c r="E622" s="323"/>
    </row>
    <row r="623" spans="1:5" x14ac:dyDescent="0.2">
      <c r="A623" s="336"/>
      <c r="B623" s="337"/>
      <c r="C623" s="341" t="s">
        <v>2246</v>
      </c>
      <c r="D623" s="340" t="s">
        <v>2245</v>
      </c>
      <c r="E623" s="323"/>
    </row>
    <row r="624" spans="1:5" x14ac:dyDescent="0.2">
      <c r="A624" s="336"/>
      <c r="B624" s="337"/>
      <c r="C624" s="341" t="s">
        <v>2244</v>
      </c>
      <c r="D624" s="340" t="s">
        <v>2243</v>
      </c>
      <c r="E624" s="323"/>
    </row>
    <row r="625" spans="1:5" x14ac:dyDescent="0.2">
      <c r="A625" s="336"/>
      <c r="B625" s="337"/>
      <c r="C625" s="341" t="s">
        <v>2242</v>
      </c>
      <c r="D625" s="340" t="s">
        <v>2241</v>
      </c>
      <c r="E625" s="323"/>
    </row>
    <row r="626" spans="1:5" ht="12.75" customHeight="1" x14ac:dyDescent="0.2">
      <c r="A626" s="349"/>
      <c r="B626" s="347"/>
      <c r="C626" s="341" t="s">
        <v>2240</v>
      </c>
      <c r="D626" s="340" t="s">
        <v>2239</v>
      </c>
      <c r="E626" s="323"/>
    </row>
    <row r="627" spans="1:5" ht="25.5" x14ac:dyDescent="0.2">
      <c r="A627" s="349"/>
      <c r="B627" s="347"/>
      <c r="C627" s="341" t="s">
        <v>2238</v>
      </c>
      <c r="D627" s="340" t="s">
        <v>2237</v>
      </c>
      <c r="E627" s="323"/>
    </row>
    <row r="628" spans="1:5" x14ac:dyDescent="0.2">
      <c r="A628" s="336"/>
      <c r="B628" s="337"/>
      <c r="C628" s="341" t="s">
        <v>2236</v>
      </c>
      <c r="D628" s="340" t="s">
        <v>2235</v>
      </c>
      <c r="E628" s="323"/>
    </row>
    <row r="629" spans="1:5" x14ac:dyDescent="0.2">
      <c r="A629" s="336"/>
      <c r="B629" s="337"/>
      <c r="C629" s="335"/>
      <c r="D629" s="333"/>
      <c r="E629" s="323"/>
    </row>
    <row r="630" spans="1:5" x14ac:dyDescent="0.2">
      <c r="A630" s="336"/>
      <c r="B630" s="335" t="s">
        <v>2234</v>
      </c>
      <c r="C630" s="334"/>
      <c r="D630" s="333" t="s">
        <v>2232</v>
      </c>
      <c r="E630" s="323"/>
    </row>
    <row r="631" spans="1:5" x14ac:dyDescent="0.2">
      <c r="A631" s="336"/>
      <c r="B631" s="337"/>
      <c r="C631" s="341" t="s">
        <v>2233</v>
      </c>
      <c r="D631" s="340" t="s">
        <v>2232</v>
      </c>
      <c r="E631" s="323"/>
    </row>
    <row r="632" spans="1:5" x14ac:dyDescent="0.2">
      <c r="A632" s="336"/>
      <c r="B632" s="337"/>
      <c r="C632" s="335"/>
      <c r="D632" s="333"/>
      <c r="E632" s="323"/>
    </row>
    <row r="633" spans="1:5" x14ac:dyDescent="0.2">
      <c r="A633" s="336"/>
      <c r="B633" s="337"/>
      <c r="C633" s="335"/>
      <c r="D633" s="333"/>
      <c r="E633" s="323"/>
    </row>
    <row r="634" spans="1:5" ht="25.5" x14ac:dyDescent="0.2">
      <c r="A634" s="336"/>
      <c r="B634" s="337"/>
      <c r="C634" s="335"/>
      <c r="D634" s="333" t="s">
        <v>340</v>
      </c>
      <c r="E634" s="323"/>
    </row>
    <row r="635" spans="1:5" x14ac:dyDescent="0.2">
      <c r="A635" s="336"/>
      <c r="B635" s="337"/>
      <c r="C635" s="341"/>
      <c r="D635" s="340"/>
      <c r="E635" s="323"/>
    </row>
    <row r="636" spans="1:5" x14ac:dyDescent="0.2">
      <c r="A636" s="339">
        <v>35</v>
      </c>
      <c r="B636" s="337"/>
      <c r="C636" s="334"/>
      <c r="D636" s="333" t="s">
        <v>2231</v>
      </c>
      <c r="E636" s="323"/>
    </row>
    <row r="637" spans="1:5" x14ac:dyDescent="0.2">
      <c r="A637" s="336"/>
      <c r="B637" s="337"/>
      <c r="C637" s="335"/>
      <c r="D637" s="333"/>
      <c r="E637" s="323"/>
    </row>
    <row r="638" spans="1:5" ht="12.75" customHeight="1" x14ac:dyDescent="0.2">
      <c r="A638" s="336"/>
      <c r="B638" s="337" t="s">
        <v>2230</v>
      </c>
      <c r="C638" s="334"/>
      <c r="D638" s="333" t="s">
        <v>2229</v>
      </c>
      <c r="E638" s="323"/>
    </row>
    <row r="639" spans="1:5" ht="12.75" customHeight="1" x14ac:dyDescent="0.2">
      <c r="A639" s="336"/>
      <c r="B639" s="343"/>
      <c r="C639" s="341" t="s">
        <v>2228</v>
      </c>
      <c r="D639" s="340" t="s">
        <v>2227</v>
      </c>
      <c r="E639" s="323"/>
    </row>
    <row r="640" spans="1:5" ht="12.75" customHeight="1" x14ac:dyDescent="0.2">
      <c r="A640" s="336"/>
      <c r="B640" s="337"/>
      <c r="C640" s="341" t="s">
        <v>2226</v>
      </c>
      <c r="D640" s="340" t="s">
        <v>2225</v>
      </c>
      <c r="E640" s="323"/>
    </row>
    <row r="641" spans="1:5" x14ac:dyDescent="0.2">
      <c r="A641" s="336"/>
      <c r="B641" s="337"/>
      <c r="C641" s="341" t="s">
        <v>2224</v>
      </c>
      <c r="D641" s="340" t="s">
        <v>2223</v>
      </c>
      <c r="E641" s="323"/>
    </row>
    <row r="642" spans="1:5" x14ac:dyDescent="0.2">
      <c r="A642" s="336"/>
      <c r="B642" s="337"/>
      <c r="C642" s="341" t="s">
        <v>2222</v>
      </c>
      <c r="D642" s="340" t="s">
        <v>2221</v>
      </c>
      <c r="E642" s="323"/>
    </row>
    <row r="643" spans="1:5" x14ac:dyDescent="0.2">
      <c r="A643" s="336"/>
      <c r="B643" s="337"/>
      <c r="C643" s="335"/>
      <c r="D643" s="333"/>
      <c r="E643" s="323"/>
    </row>
    <row r="644" spans="1:5" x14ac:dyDescent="0.2">
      <c r="A644" s="336"/>
      <c r="B644" s="335" t="s">
        <v>2220</v>
      </c>
      <c r="C644" s="334"/>
      <c r="D644" s="333" t="s">
        <v>2219</v>
      </c>
      <c r="E644" s="323"/>
    </row>
    <row r="645" spans="1:5" x14ac:dyDescent="0.2">
      <c r="A645" s="336"/>
      <c r="B645" s="337"/>
      <c r="C645" s="341" t="s">
        <v>2218</v>
      </c>
      <c r="D645" s="340" t="s">
        <v>2217</v>
      </c>
      <c r="E645" s="323"/>
    </row>
    <row r="646" spans="1:5" x14ac:dyDescent="0.2">
      <c r="A646" s="336"/>
      <c r="B646" s="337"/>
      <c r="C646" s="341" t="s">
        <v>2216</v>
      </c>
      <c r="D646" s="340" t="s">
        <v>2215</v>
      </c>
      <c r="E646" s="323"/>
    </row>
    <row r="647" spans="1:5" x14ac:dyDescent="0.2">
      <c r="A647" s="336"/>
      <c r="B647" s="337"/>
      <c r="C647" s="341" t="s">
        <v>2214</v>
      </c>
      <c r="D647" s="340" t="s">
        <v>2213</v>
      </c>
      <c r="E647" s="323"/>
    </row>
    <row r="648" spans="1:5" x14ac:dyDescent="0.2">
      <c r="A648" s="336"/>
      <c r="B648" s="337"/>
      <c r="C648" s="335"/>
      <c r="D648" s="333"/>
      <c r="E648" s="323"/>
    </row>
    <row r="649" spans="1:5" x14ac:dyDescent="0.2">
      <c r="A649" s="336"/>
      <c r="B649" s="335" t="s">
        <v>2212</v>
      </c>
      <c r="C649" s="334"/>
      <c r="D649" s="333" t="s">
        <v>2211</v>
      </c>
      <c r="E649" s="323"/>
    </row>
    <row r="650" spans="1:5" ht="12.75" customHeight="1" x14ac:dyDescent="0.2">
      <c r="A650" s="336"/>
      <c r="B650" s="337"/>
      <c r="C650" s="341" t="s">
        <v>2210</v>
      </c>
      <c r="D650" s="344" t="s">
        <v>2209</v>
      </c>
      <c r="E650" s="323"/>
    </row>
    <row r="651" spans="1:5" ht="12.75" customHeight="1" x14ac:dyDescent="0.2">
      <c r="A651" s="349"/>
      <c r="B651" s="347"/>
      <c r="C651" s="341" t="s">
        <v>2208</v>
      </c>
      <c r="D651" s="344" t="s">
        <v>2207</v>
      </c>
      <c r="E651" s="323"/>
    </row>
    <row r="652" spans="1:5" ht="12.75" customHeight="1" x14ac:dyDescent="0.2">
      <c r="A652" s="349"/>
      <c r="B652" s="347"/>
      <c r="C652" s="341" t="s">
        <v>2206</v>
      </c>
      <c r="D652" s="344" t="s">
        <v>2205</v>
      </c>
      <c r="E652" s="323"/>
    </row>
    <row r="653" spans="1:5" ht="12.75" customHeight="1" x14ac:dyDescent="0.2">
      <c r="A653" s="349"/>
      <c r="B653" s="347"/>
      <c r="C653" s="352" t="s">
        <v>2204</v>
      </c>
      <c r="D653" s="344" t="s">
        <v>2203</v>
      </c>
      <c r="E653" s="323"/>
    </row>
    <row r="654" spans="1:5" ht="12.75" customHeight="1" x14ac:dyDescent="0.2">
      <c r="A654" s="349"/>
      <c r="B654" s="347"/>
      <c r="C654" s="352" t="s">
        <v>2202</v>
      </c>
      <c r="D654" s="344" t="s">
        <v>2201</v>
      </c>
      <c r="E654" s="323"/>
    </row>
    <row r="655" spans="1:5" ht="12.75" customHeight="1" x14ac:dyDescent="0.2">
      <c r="A655" s="349"/>
      <c r="B655" s="347"/>
      <c r="C655" s="341" t="s">
        <v>2200</v>
      </c>
      <c r="D655" s="344" t="s">
        <v>2199</v>
      </c>
      <c r="E655" s="323"/>
    </row>
    <row r="656" spans="1:5" ht="12.75" customHeight="1" x14ac:dyDescent="0.2">
      <c r="A656" s="349"/>
      <c r="B656" s="347"/>
      <c r="C656" s="341" t="s">
        <v>2198</v>
      </c>
      <c r="D656" s="344" t="s">
        <v>2197</v>
      </c>
      <c r="E656" s="323"/>
    </row>
    <row r="657" spans="1:5" ht="12.75" customHeight="1" x14ac:dyDescent="0.2">
      <c r="A657" s="336"/>
      <c r="B657" s="337"/>
      <c r="C657" s="352" t="s">
        <v>2196</v>
      </c>
      <c r="D657" s="344" t="s">
        <v>2195</v>
      </c>
      <c r="E657" s="323"/>
    </row>
    <row r="658" spans="1:5" ht="12.75" customHeight="1" x14ac:dyDescent="0.2">
      <c r="A658" s="349"/>
      <c r="B658" s="347"/>
      <c r="C658" s="343"/>
      <c r="D658" s="345"/>
      <c r="E658" s="323"/>
    </row>
    <row r="659" spans="1:5" ht="12.75" customHeight="1" x14ac:dyDescent="0.2">
      <c r="A659" s="336"/>
      <c r="B659" s="337"/>
      <c r="C659" s="335" t="s">
        <v>1818</v>
      </c>
      <c r="D659" s="333"/>
      <c r="E659" s="323"/>
    </row>
    <row r="660" spans="1:5" ht="25.5" x14ac:dyDescent="0.2">
      <c r="A660" s="336"/>
      <c r="B660" s="337"/>
      <c r="C660" s="335"/>
      <c r="D660" s="333" t="s">
        <v>2194</v>
      </c>
      <c r="E660" s="323"/>
    </row>
    <row r="661" spans="1:5" x14ac:dyDescent="0.2">
      <c r="A661" s="336"/>
      <c r="B661" s="337"/>
      <c r="C661" s="341"/>
      <c r="D661" s="340"/>
      <c r="E661" s="323"/>
    </row>
    <row r="662" spans="1:5" x14ac:dyDescent="0.2">
      <c r="A662" s="339">
        <v>36</v>
      </c>
      <c r="B662" s="337"/>
      <c r="C662" s="334"/>
      <c r="D662" s="333" t="s">
        <v>2191</v>
      </c>
      <c r="E662" s="323"/>
    </row>
    <row r="663" spans="1:5" x14ac:dyDescent="0.2">
      <c r="A663" s="336"/>
      <c r="B663" s="337"/>
      <c r="C663" s="335"/>
      <c r="D663" s="333"/>
      <c r="E663" s="323"/>
    </row>
    <row r="664" spans="1:5" x14ac:dyDescent="0.2">
      <c r="A664" s="336"/>
      <c r="B664" s="335" t="s">
        <v>2193</v>
      </c>
      <c r="C664" s="334"/>
      <c r="D664" s="333" t="s">
        <v>2191</v>
      </c>
      <c r="E664" s="323"/>
    </row>
    <row r="665" spans="1:5" x14ac:dyDescent="0.2">
      <c r="A665" s="336"/>
      <c r="B665" s="337"/>
      <c r="C665" s="341" t="s">
        <v>2192</v>
      </c>
      <c r="D665" s="340" t="s">
        <v>2191</v>
      </c>
      <c r="E665" s="323"/>
    </row>
    <row r="666" spans="1:5" x14ac:dyDescent="0.2">
      <c r="A666" s="336"/>
      <c r="B666" s="337"/>
      <c r="C666" s="335"/>
      <c r="D666" s="333"/>
      <c r="E666" s="323"/>
    </row>
    <row r="667" spans="1:5" x14ac:dyDescent="0.2">
      <c r="A667" s="339">
        <v>37</v>
      </c>
      <c r="B667" s="337"/>
      <c r="C667" s="334"/>
      <c r="D667" s="333" t="s">
        <v>2188</v>
      </c>
      <c r="E667" s="323"/>
    </row>
    <row r="668" spans="1:5" x14ac:dyDescent="0.2">
      <c r="A668" s="336"/>
      <c r="B668" s="337"/>
      <c r="C668" s="335"/>
      <c r="D668" s="333"/>
      <c r="E668" s="323"/>
    </row>
    <row r="669" spans="1:5" x14ac:dyDescent="0.2">
      <c r="A669" s="336"/>
      <c r="B669" s="335" t="s">
        <v>2190</v>
      </c>
      <c r="C669" s="334"/>
      <c r="D669" s="333" t="s">
        <v>2188</v>
      </c>
      <c r="E669" s="323"/>
    </row>
    <row r="670" spans="1:5" x14ac:dyDescent="0.2">
      <c r="A670" s="336"/>
      <c r="B670" s="337"/>
      <c r="C670" s="341" t="s">
        <v>2189</v>
      </c>
      <c r="D670" s="344" t="s">
        <v>2188</v>
      </c>
      <c r="E670" s="323"/>
    </row>
    <row r="671" spans="1:5" x14ac:dyDescent="0.2">
      <c r="A671" s="336"/>
      <c r="B671" s="337"/>
      <c r="C671" s="335"/>
      <c r="D671" s="333"/>
      <c r="E671" s="323"/>
    </row>
    <row r="672" spans="1:5" x14ac:dyDescent="0.2">
      <c r="A672" s="339">
        <v>38</v>
      </c>
      <c r="B672" s="337"/>
      <c r="C672" s="334"/>
      <c r="D672" s="351" t="s">
        <v>2187</v>
      </c>
      <c r="E672" s="323"/>
    </row>
    <row r="673" spans="1:5" x14ac:dyDescent="0.2">
      <c r="A673" s="336"/>
      <c r="B673" s="337"/>
      <c r="C673" s="335"/>
      <c r="D673" s="333"/>
      <c r="E673" s="323"/>
    </row>
    <row r="674" spans="1:5" x14ac:dyDescent="0.2">
      <c r="A674" s="336"/>
      <c r="B674" s="335" t="s">
        <v>2186</v>
      </c>
      <c r="C674" s="334"/>
      <c r="D674" s="370" t="s">
        <v>2185</v>
      </c>
      <c r="E674" s="323"/>
    </row>
    <row r="675" spans="1:5" x14ac:dyDescent="0.2">
      <c r="A675" s="336"/>
      <c r="B675" s="337"/>
      <c r="C675" s="341" t="s">
        <v>2184</v>
      </c>
      <c r="D675" s="369" t="s">
        <v>2183</v>
      </c>
      <c r="E675" s="323"/>
    </row>
    <row r="676" spans="1:5" x14ac:dyDescent="0.2">
      <c r="A676" s="336"/>
      <c r="B676" s="337"/>
      <c r="C676" s="341" t="s">
        <v>2182</v>
      </c>
      <c r="D676" s="369" t="s">
        <v>2181</v>
      </c>
      <c r="E676" s="323"/>
    </row>
    <row r="677" spans="1:5" x14ac:dyDescent="0.2">
      <c r="A677" s="336"/>
      <c r="B677" s="337"/>
      <c r="C677" s="335"/>
      <c r="D677" s="333"/>
      <c r="E677" s="323"/>
    </row>
    <row r="678" spans="1:5" x14ac:dyDescent="0.2">
      <c r="A678" s="336"/>
      <c r="B678" s="335" t="s">
        <v>2180</v>
      </c>
      <c r="C678" s="334"/>
      <c r="D678" s="370" t="s">
        <v>2179</v>
      </c>
      <c r="E678" s="323"/>
    </row>
    <row r="679" spans="1:5" x14ac:dyDescent="0.2">
      <c r="A679" s="336"/>
      <c r="B679" s="337"/>
      <c r="C679" s="371" t="s">
        <v>2178</v>
      </c>
      <c r="D679" s="340" t="s">
        <v>2177</v>
      </c>
      <c r="E679" s="323"/>
    </row>
    <row r="680" spans="1:5" x14ac:dyDescent="0.2">
      <c r="A680" s="336"/>
      <c r="B680" s="337"/>
      <c r="C680" s="341" t="s">
        <v>2176</v>
      </c>
      <c r="D680" s="369" t="s">
        <v>2175</v>
      </c>
      <c r="E680" s="323"/>
    </row>
    <row r="681" spans="1:5" x14ac:dyDescent="0.2">
      <c r="A681" s="336"/>
      <c r="B681" s="337"/>
      <c r="C681" s="335"/>
      <c r="D681" s="333"/>
      <c r="E681" s="323"/>
    </row>
    <row r="682" spans="1:5" x14ac:dyDescent="0.2">
      <c r="A682" s="336"/>
      <c r="B682" s="335" t="s">
        <v>2174</v>
      </c>
      <c r="C682" s="334"/>
      <c r="D682" s="370" t="s">
        <v>2173</v>
      </c>
      <c r="E682" s="323"/>
    </row>
    <row r="683" spans="1:5" x14ac:dyDescent="0.2">
      <c r="A683" s="336"/>
      <c r="B683" s="337"/>
      <c r="C683" s="341" t="s">
        <v>2172</v>
      </c>
      <c r="D683" s="369" t="s">
        <v>2171</v>
      </c>
      <c r="E683" s="323"/>
    </row>
    <row r="684" spans="1:5" x14ac:dyDescent="0.2">
      <c r="A684" s="336"/>
      <c r="B684" s="337"/>
      <c r="C684" s="341" t="s">
        <v>2170</v>
      </c>
      <c r="D684" s="369" t="s">
        <v>2169</v>
      </c>
      <c r="E684" s="323"/>
    </row>
    <row r="685" spans="1:5" x14ac:dyDescent="0.2">
      <c r="A685" s="336"/>
      <c r="B685" s="337"/>
      <c r="C685" s="335"/>
      <c r="D685" s="333"/>
      <c r="E685" s="323"/>
    </row>
    <row r="686" spans="1:5" x14ac:dyDescent="0.2">
      <c r="A686" s="339">
        <v>39</v>
      </c>
      <c r="B686" s="337"/>
      <c r="C686" s="334"/>
      <c r="D686" s="333" t="s">
        <v>2166</v>
      </c>
      <c r="E686" s="323"/>
    </row>
    <row r="687" spans="1:5" x14ac:dyDescent="0.2">
      <c r="A687" s="336"/>
      <c r="B687" s="337"/>
      <c r="C687" s="335"/>
      <c r="D687" s="333"/>
      <c r="E687" s="323"/>
    </row>
    <row r="688" spans="1:5" x14ac:dyDescent="0.2">
      <c r="A688" s="336"/>
      <c r="B688" s="335" t="s">
        <v>2168</v>
      </c>
      <c r="C688" s="334"/>
      <c r="D688" s="333" t="s">
        <v>2166</v>
      </c>
      <c r="E688" s="323"/>
    </row>
    <row r="689" spans="1:5" x14ac:dyDescent="0.2">
      <c r="A689" s="336"/>
      <c r="B689" s="337"/>
      <c r="C689" s="341" t="s">
        <v>2167</v>
      </c>
      <c r="D689" s="344" t="s">
        <v>2166</v>
      </c>
      <c r="E689" s="323"/>
    </row>
    <row r="690" spans="1:5" x14ac:dyDescent="0.2">
      <c r="A690" s="336"/>
      <c r="B690" s="337"/>
      <c r="C690" s="341"/>
      <c r="D690" s="340"/>
      <c r="E690" s="323"/>
    </row>
    <row r="691" spans="1:5" x14ac:dyDescent="0.2">
      <c r="A691" s="336"/>
      <c r="B691" s="337"/>
      <c r="C691" s="335"/>
      <c r="D691" s="333"/>
      <c r="E691" s="323"/>
    </row>
    <row r="692" spans="1:5" x14ac:dyDescent="0.2">
      <c r="A692" s="336"/>
      <c r="B692" s="337"/>
      <c r="C692" s="335"/>
      <c r="D692" s="333" t="s">
        <v>339</v>
      </c>
      <c r="E692" s="323"/>
    </row>
    <row r="693" spans="1:5" x14ac:dyDescent="0.2">
      <c r="A693" s="336"/>
      <c r="B693" s="337"/>
      <c r="C693" s="341"/>
      <c r="D693" s="353"/>
      <c r="E693" s="323"/>
    </row>
    <row r="694" spans="1:5" x14ac:dyDescent="0.2">
      <c r="A694" s="339">
        <v>41</v>
      </c>
      <c r="B694" s="337"/>
      <c r="C694" s="334"/>
      <c r="D694" s="333" t="s">
        <v>2165</v>
      </c>
      <c r="E694" s="323"/>
    </row>
    <row r="695" spans="1:5" x14ac:dyDescent="0.2">
      <c r="A695" s="336"/>
      <c r="B695" s="337"/>
      <c r="C695" s="335"/>
      <c r="D695" s="333"/>
      <c r="E695" s="323"/>
    </row>
    <row r="696" spans="1:5" x14ac:dyDescent="0.2">
      <c r="A696" s="336"/>
      <c r="B696" s="335" t="s">
        <v>2164</v>
      </c>
      <c r="C696" s="334"/>
      <c r="D696" s="333" t="s">
        <v>2163</v>
      </c>
      <c r="E696" s="323"/>
    </row>
    <row r="697" spans="1:5" x14ac:dyDescent="0.2">
      <c r="A697" s="336"/>
      <c r="B697" s="337"/>
      <c r="C697" s="341" t="s">
        <v>2162</v>
      </c>
      <c r="D697" s="340" t="s">
        <v>2161</v>
      </c>
      <c r="E697" s="323"/>
    </row>
    <row r="698" spans="1:5" x14ac:dyDescent="0.2">
      <c r="A698" s="336"/>
      <c r="B698" s="337"/>
      <c r="C698" s="341"/>
      <c r="D698" s="340"/>
      <c r="E698" s="323"/>
    </row>
    <row r="699" spans="1:5" ht="12.75" customHeight="1" x14ac:dyDescent="0.2">
      <c r="A699" s="336"/>
      <c r="B699" s="335" t="s">
        <v>2160</v>
      </c>
      <c r="C699" s="334"/>
      <c r="D699" s="333" t="s">
        <v>2159</v>
      </c>
      <c r="E699" s="323"/>
    </row>
    <row r="700" spans="1:5" ht="12.75" customHeight="1" x14ac:dyDescent="0.2">
      <c r="A700" s="336"/>
      <c r="B700" s="337"/>
      <c r="C700" s="341" t="s">
        <v>2158</v>
      </c>
      <c r="D700" s="340" t="s">
        <v>2157</v>
      </c>
      <c r="E700" s="323"/>
    </row>
    <row r="701" spans="1:5" ht="12.75" customHeight="1" x14ac:dyDescent="0.2">
      <c r="A701" s="349"/>
      <c r="B701" s="347"/>
      <c r="C701" s="341" t="s">
        <v>2156</v>
      </c>
      <c r="D701" s="340" t="s">
        <v>2155</v>
      </c>
      <c r="E701" s="323"/>
    </row>
    <row r="702" spans="1:5" ht="12.75" customHeight="1" x14ac:dyDescent="0.2">
      <c r="A702" s="349"/>
      <c r="B702" s="347"/>
      <c r="C702" s="341" t="s">
        <v>2154</v>
      </c>
      <c r="D702" s="340" t="s">
        <v>2153</v>
      </c>
      <c r="E702" s="323"/>
    </row>
    <row r="703" spans="1:5" ht="12.75" customHeight="1" x14ac:dyDescent="0.2">
      <c r="A703" s="336"/>
      <c r="B703" s="337"/>
      <c r="C703" s="354"/>
      <c r="D703" s="353"/>
      <c r="E703" s="323"/>
    </row>
    <row r="704" spans="1:5" x14ac:dyDescent="0.2">
      <c r="A704" s="339">
        <v>42</v>
      </c>
      <c r="B704" s="337"/>
      <c r="C704" s="334"/>
      <c r="D704" s="333" t="s">
        <v>2152</v>
      </c>
      <c r="E704" s="323"/>
    </row>
    <row r="705" spans="1:5" x14ac:dyDescent="0.2">
      <c r="A705" s="342"/>
      <c r="B705" s="338"/>
      <c r="C705" s="335"/>
      <c r="D705" s="333"/>
      <c r="E705" s="323"/>
    </row>
    <row r="706" spans="1:5" ht="15" x14ac:dyDescent="0.2">
      <c r="A706" s="349"/>
      <c r="B706" s="335" t="s">
        <v>2151</v>
      </c>
      <c r="C706" s="334"/>
      <c r="D706" s="333" t="s">
        <v>2150</v>
      </c>
      <c r="E706" s="323"/>
    </row>
    <row r="707" spans="1:5" x14ac:dyDescent="0.2">
      <c r="A707" s="336"/>
      <c r="B707" s="337"/>
      <c r="C707" s="341" t="s">
        <v>2149</v>
      </c>
      <c r="D707" s="340" t="s">
        <v>2148</v>
      </c>
      <c r="E707" s="323"/>
    </row>
    <row r="708" spans="1:5" x14ac:dyDescent="0.2">
      <c r="A708" s="336"/>
      <c r="B708" s="337"/>
      <c r="C708" s="341" t="s">
        <v>2147</v>
      </c>
      <c r="D708" s="340" t="s">
        <v>2146</v>
      </c>
      <c r="E708" s="323"/>
    </row>
    <row r="709" spans="1:5" x14ac:dyDescent="0.2">
      <c r="A709" s="336"/>
      <c r="B709" s="337"/>
      <c r="C709" s="341" t="s">
        <v>2145</v>
      </c>
      <c r="D709" s="340" t="s">
        <v>2144</v>
      </c>
      <c r="E709" s="323"/>
    </row>
    <row r="710" spans="1:5" x14ac:dyDescent="0.2">
      <c r="A710" s="336"/>
      <c r="B710" s="337"/>
      <c r="C710" s="341"/>
      <c r="D710" s="340"/>
      <c r="E710" s="323"/>
    </row>
    <row r="711" spans="1:5" x14ac:dyDescent="0.2">
      <c r="A711" s="336"/>
      <c r="B711" s="335" t="s">
        <v>2143</v>
      </c>
      <c r="C711" s="334"/>
      <c r="D711" s="333" t="s">
        <v>2142</v>
      </c>
      <c r="E711" s="323"/>
    </row>
    <row r="712" spans="1:5" ht="12.75" customHeight="1" x14ac:dyDescent="0.2">
      <c r="A712" s="336"/>
      <c r="B712" s="337"/>
      <c r="C712" s="341" t="s">
        <v>2141</v>
      </c>
      <c r="D712" s="340" t="s">
        <v>2140</v>
      </c>
      <c r="E712" s="323"/>
    </row>
    <row r="713" spans="1:5" ht="12.75" customHeight="1" x14ac:dyDescent="0.2">
      <c r="A713" s="349"/>
      <c r="B713" s="347"/>
      <c r="C713" s="341" t="s">
        <v>2139</v>
      </c>
      <c r="D713" s="340" t="s">
        <v>2138</v>
      </c>
      <c r="E713" s="323"/>
    </row>
    <row r="714" spans="1:5" ht="12.75" customHeight="1" x14ac:dyDescent="0.2">
      <c r="A714" s="349"/>
      <c r="B714" s="347"/>
      <c r="C714" s="341" t="s">
        <v>2137</v>
      </c>
      <c r="D714" s="340" t="s">
        <v>2136</v>
      </c>
      <c r="E714" s="323"/>
    </row>
    <row r="715" spans="1:5" ht="12.75" customHeight="1" x14ac:dyDescent="0.2">
      <c r="A715" s="336"/>
      <c r="B715" s="337"/>
      <c r="C715" s="341" t="s">
        <v>2135</v>
      </c>
      <c r="D715" s="340" t="s">
        <v>2134</v>
      </c>
      <c r="E715" s="323"/>
    </row>
    <row r="716" spans="1:5" ht="12.75" customHeight="1" x14ac:dyDescent="0.2">
      <c r="A716" s="336"/>
      <c r="B716" s="337"/>
      <c r="C716" s="335"/>
      <c r="D716" s="333"/>
      <c r="E716" s="323"/>
    </row>
    <row r="717" spans="1:5" x14ac:dyDescent="0.2">
      <c r="A717" s="336"/>
      <c r="B717" s="335" t="s">
        <v>2133</v>
      </c>
      <c r="C717" s="334"/>
      <c r="D717" s="333" t="s">
        <v>2132</v>
      </c>
      <c r="E717" s="323"/>
    </row>
    <row r="718" spans="1:5" x14ac:dyDescent="0.2">
      <c r="A718" s="336"/>
      <c r="B718" s="337"/>
      <c r="C718" s="341" t="s">
        <v>2131</v>
      </c>
      <c r="D718" s="340" t="s">
        <v>2130</v>
      </c>
      <c r="E718" s="323"/>
    </row>
    <row r="719" spans="1:5" x14ac:dyDescent="0.2">
      <c r="A719" s="336"/>
      <c r="B719" s="337"/>
      <c r="C719" s="341" t="s">
        <v>2129</v>
      </c>
      <c r="D719" s="340" t="s">
        <v>2128</v>
      </c>
      <c r="E719" s="323"/>
    </row>
    <row r="720" spans="1:5" x14ac:dyDescent="0.2">
      <c r="A720" s="336"/>
      <c r="B720" s="337"/>
      <c r="C720" s="334"/>
      <c r="D720" s="340"/>
      <c r="E720" s="323"/>
    </row>
    <row r="721" spans="1:5" x14ac:dyDescent="0.2">
      <c r="A721" s="339">
        <v>43</v>
      </c>
      <c r="B721" s="337"/>
      <c r="C721" s="334"/>
      <c r="D721" s="333" t="s">
        <v>2127</v>
      </c>
      <c r="E721" s="323"/>
    </row>
    <row r="722" spans="1:5" x14ac:dyDescent="0.2">
      <c r="A722" s="336"/>
      <c r="B722" s="337"/>
      <c r="C722" s="335"/>
      <c r="D722" s="333"/>
      <c r="E722" s="323"/>
    </row>
    <row r="723" spans="1:5" x14ac:dyDescent="0.2">
      <c r="A723" s="336"/>
      <c r="B723" s="335" t="s">
        <v>2126</v>
      </c>
      <c r="C723" s="334"/>
      <c r="D723" s="333" t="s">
        <v>2125</v>
      </c>
      <c r="E723" s="323"/>
    </row>
    <row r="724" spans="1:5" x14ac:dyDescent="0.2">
      <c r="A724" s="336"/>
      <c r="B724" s="337"/>
      <c r="C724" s="341" t="s">
        <v>2124</v>
      </c>
      <c r="D724" s="340" t="s">
        <v>2123</v>
      </c>
      <c r="E724" s="323"/>
    </row>
    <row r="725" spans="1:5" x14ac:dyDescent="0.2">
      <c r="A725" s="336"/>
      <c r="B725" s="337"/>
      <c r="C725" s="341" t="s">
        <v>2122</v>
      </c>
      <c r="D725" s="340" t="s">
        <v>2121</v>
      </c>
      <c r="E725" s="323"/>
    </row>
    <row r="726" spans="1:5" x14ac:dyDescent="0.2">
      <c r="A726" s="336"/>
      <c r="B726" s="337"/>
      <c r="C726" s="341" t="s">
        <v>2120</v>
      </c>
      <c r="D726" s="340" t="s">
        <v>2119</v>
      </c>
      <c r="E726" s="323"/>
    </row>
    <row r="727" spans="1:5" x14ac:dyDescent="0.2">
      <c r="A727" s="336"/>
      <c r="B727" s="337"/>
      <c r="C727" s="335"/>
      <c r="D727" s="333"/>
      <c r="E727" s="323"/>
    </row>
    <row r="728" spans="1:5" x14ac:dyDescent="0.2">
      <c r="A728" s="336"/>
      <c r="B728" s="335" t="s">
        <v>2118</v>
      </c>
      <c r="C728" s="334"/>
      <c r="D728" s="333" t="s">
        <v>2117</v>
      </c>
      <c r="E728" s="323"/>
    </row>
    <row r="729" spans="1:5" x14ac:dyDescent="0.2">
      <c r="A729" s="336"/>
      <c r="B729" s="337"/>
      <c r="C729" s="341" t="s">
        <v>2116</v>
      </c>
      <c r="D729" s="340" t="s">
        <v>2115</v>
      </c>
      <c r="E729" s="323"/>
    </row>
    <row r="730" spans="1:5" x14ac:dyDescent="0.2">
      <c r="A730" s="336"/>
      <c r="B730" s="337"/>
      <c r="C730" s="341" t="s">
        <v>2114</v>
      </c>
      <c r="D730" s="340" t="s">
        <v>2113</v>
      </c>
      <c r="E730" s="323"/>
    </row>
    <row r="731" spans="1:5" x14ac:dyDescent="0.2">
      <c r="A731" s="336"/>
      <c r="B731" s="337"/>
      <c r="C731" s="341" t="s">
        <v>2112</v>
      </c>
      <c r="D731" s="340" t="s">
        <v>2111</v>
      </c>
      <c r="E731" s="323"/>
    </row>
    <row r="732" spans="1:5" x14ac:dyDescent="0.2">
      <c r="A732" s="336"/>
      <c r="B732" s="337"/>
      <c r="C732" s="335"/>
      <c r="D732" s="333"/>
      <c r="E732" s="323"/>
    </row>
    <row r="733" spans="1:5" x14ac:dyDescent="0.2">
      <c r="A733" s="336"/>
      <c r="B733" s="335" t="s">
        <v>2110</v>
      </c>
      <c r="C733" s="334"/>
      <c r="D733" s="333" t="s">
        <v>2109</v>
      </c>
      <c r="E733" s="323"/>
    </row>
    <row r="734" spans="1:5" x14ac:dyDescent="0.2">
      <c r="A734" s="336"/>
      <c r="B734" s="337"/>
      <c r="C734" s="341" t="s">
        <v>2108</v>
      </c>
      <c r="D734" s="340" t="s">
        <v>2107</v>
      </c>
      <c r="E734" s="323"/>
    </row>
    <row r="735" spans="1:5" ht="12.75" customHeight="1" x14ac:dyDescent="0.2">
      <c r="A735" s="336"/>
      <c r="B735" s="337"/>
      <c r="C735" s="341" t="s">
        <v>2106</v>
      </c>
      <c r="D735" s="340" t="s">
        <v>2105</v>
      </c>
      <c r="E735" s="323"/>
    </row>
    <row r="736" spans="1:5" ht="12.75" customHeight="1" x14ac:dyDescent="0.2">
      <c r="A736" s="336"/>
      <c r="B736" s="337"/>
      <c r="C736" s="341" t="s">
        <v>2104</v>
      </c>
      <c r="D736" s="340" t="s">
        <v>2103</v>
      </c>
      <c r="E736" s="323"/>
    </row>
    <row r="737" spans="1:5" ht="12.75" customHeight="1" x14ac:dyDescent="0.2">
      <c r="A737" s="336"/>
      <c r="B737" s="337"/>
      <c r="C737" s="341" t="s">
        <v>2102</v>
      </c>
      <c r="D737" s="340" t="s">
        <v>2101</v>
      </c>
      <c r="E737" s="323"/>
    </row>
    <row r="738" spans="1:5" ht="12.75" customHeight="1" x14ac:dyDescent="0.2">
      <c r="A738" s="349"/>
      <c r="B738" s="347"/>
      <c r="C738" s="341" t="s">
        <v>2100</v>
      </c>
      <c r="D738" s="340" t="s">
        <v>2099</v>
      </c>
      <c r="E738" s="323"/>
    </row>
    <row r="739" spans="1:5" ht="12.75" customHeight="1" x14ac:dyDescent="0.2">
      <c r="A739" s="349"/>
      <c r="B739" s="347"/>
      <c r="C739" s="341" t="s">
        <v>2098</v>
      </c>
      <c r="D739" s="344" t="s">
        <v>2097</v>
      </c>
      <c r="E739" s="323"/>
    </row>
    <row r="740" spans="1:5" ht="12.75" customHeight="1" x14ac:dyDescent="0.2">
      <c r="A740" s="336"/>
      <c r="B740" s="337"/>
      <c r="C740" s="341" t="s">
        <v>2096</v>
      </c>
      <c r="D740" s="340" t="s">
        <v>2095</v>
      </c>
      <c r="E740" s="323"/>
    </row>
    <row r="741" spans="1:5" ht="12.75" customHeight="1" x14ac:dyDescent="0.2">
      <c r="A741" s="336"/>
      <c r="B741" s="337"/>
      <c r="C741" s="341"/>
      <c r="D741" s="340"/>
      <c r="E741" s="323"/>
    </row>
    <row r="742" spans="1:5" ht="12.75" customHeight="1" x14ac:dyDescent="0.2">
      <c r="A742" s="336"/>
      <c r="B742" s="335" t="s">
        <v>2094</v>
      </c>
      <c r="C742" s="334"/>
      <c r="D742" s="333" t="s">
        <v>2093</v>
      </c>
      <c r="E742" s="323"/>
    </row>
    <row r="743" spans="1:5" ht="12.75" customHeight="1" x14ac:dyDescent="0.2">
      <c r="A743" s="336"/>
      <c r="B743" s="337"/>
      <c r="C743" s="341" t="s">
        <v>2092</v>
      </c>
      <c r="D743" s="340" t="s">
        <v>2091</v>
      </c>
      <c r="E743" s="323"/>
    </row>
    <row r="744" spans="1:5" ht="12.75" customHeight="1" x14ac:dyDescent="0.2">
      <c r="A744" s="336"/>
      <c r="B744" s="337"/>
      <c r="C744" s="341" t="s">
        <v>2090</v>
      </c>
      <c r="D744" s="340" t="s">
        <v>2089</v>
      </c>
      <c r="E744" s="323"/>
    </row>
    <row r="745" spans="1:5" ht="12.75" customHeight="1" x14ac:dyDescent="0.2">
      <c r="A745" s="336"/>
      <c r="B745" s="337"/>
      <c r="C745" s="341" t="s">
        <v>2088</v>
      </c>
      <c r="D745" s="340" t="s">
        <v>2087</v>
      </c>
      <c r="E745" s="323"/>
    </row>
    <row r="746" spans="1:5" ht="12.75" customHeight="1" x14ac:dyDescent="0.2">
      <c r="A746" s="349"/>
      <c r="B746" s="347"/>
      <c r="C746" s="341" t="s">
        <v>2086</v>
      </c>
      <c r="D746" s="340" t="s">
        <v>2085</v>
      </c>
      <c r="E746" s="323"/>
    </row>
    <row r="747" spans="1:5" ht="12.75" customHeight="1" x14ac:dyDescent="0.2">
      <c r="A747" s="349"/>
      <c r="B747" s="347"/>
      <c r="C747" s="343"/>
      <c r="D747" s="345"/>
      <c r="E747" s="323"/>
    </row>
    <row r="748" spans="1:5" ht="12.75" customHeight="1" x14ac:dyDescent="0.2">
      <c r="A748" s="336"/>
      <c r="B748" s="337"/>
      <c r="C748" s="335"/>
      <c r="D748" s="333"/>
      <c r="E748" s="323"/>
    </row>
    <row r="749" spans="1:5" ht="25.5" x14ac:dyDescent="0.2">
      <c r="A749" s="336"/>
      <c r="B749" s="337"/>
      <c r="C749" s="335"/>
      <c r="D749" s="333" t="s">
        <v>338</v>
      </c>
      <c r="E749" s="323"/>
    </row>
    <row r="750" spans="1:5" x14ac:dyDescent="0.2">
      <c r="A750" s="336"/>
      <c r="B750" s="337"/>
      <c r="C750" s="341"/>
      <c r="D750" s="340"/>
      <c r="E750" s="323"/>
    </row>
    <row r="751" spans="1:5" x14ac:dyDescent="0.2">
      <c r="A751" s="339">
        <v>45</v>
      </c>
      <c r="B751" s="337"/>
      <c r="C751" s="334"/>
      <c r="D751" s="333" t="s">
        <v>2084</v>
      </c>
      <c r="E751" s="323"/>
    </row>
    <row r="752" spans="1:5" x14ac:dyDescent="0.2">
      <c r="A752" s="336"/>
      <c r="B752" s="337"/>
      <c r="C752" s="335"/>
      <c r="D752" s="333"/>
      <c r="E752" s="323"/>
    </row>
    <row r="753" spans="1:5" x14ac:dyDescent="0.2">
      <c r="A753" s="336"/>
      <c r="B753" s="335" t="s">
        <v>2083</v>
      </c>
      <c r="C753" s="334"/>
      <c r="D753" s="333" t="s">
        <v>2082</v>
      </c>
      <c r="E753" s="323"/>
    </row>
    <row r="754" spans="1:5" x14ac:dyDescent="0.2">
      <c r="A754" s="336"/>
      <c r="B754" s="337"/>
      <c r="C754" s="341" t="s">
        <v>2081</v>
      </c>
      <c r="D754" s="340" t="s">
        <v>2080</v>
      </c>
      <c r="E754" s="323"/>
    </row>
    <row r="755" spans="1:5" x14ac:dyDescent="0.2">
      <c r="A755" s="336"/>
      <c r="B755" s="337"/>
      <c r="C755" s="341" t="s">
        <v>2079</v>
      </c>
      <c r="D755" s="340" t="s">
        <v>2078</v>
      </c>
      <c r="E755" s="323"/>
    </row>
    <row r="756" spans="1:5" x14ac:dyDescent="0.2">
      <c r="A756" s="336"/>
      <c r="B756" s="337"/>
      <c r="C756" s="335"/>
      <c r="D756" s="333"/>
      <c r="E756" s="323"/>
    </row>
    <row r="757" spans="1:5" x14ac:dyDescent="0.2">
      <c r="A757" s="336"/>
      <c r="B757" s="335" t="s">
        <v>2077</v>
      </c>
      <c r="C757" s="334"/>
      <c r="D757" s="333" t="s">
        <v>2075</v>
      </c>
      <c r="E757" s="323"/>
    </row>
    <row r="758" spans="1:5" x14ac:dyDescent="0.2">
      <c r="A758" s="336"/>
      <c r="B758" s="337"/>
      <c r="C758" s="341" t="s">
        <v>2076</v>
      </c>
      <c r="D758" s="340" t="s">
        <v>2075</v>
      </c>
      <c r="E758" s="323"/>
    </row>
    <row r="759" spans="1:5" x14ac:dyDescent="0.2">
      <c r="A759" s="336"/>
      <c r="B759" s="337"/>
      <c r="C759" s="335"/>
      <c r="D759" s="333"/>
      <c r="E759" s="323"/>
    </row>
    <row r="760" spans="1:5" x14ac:dyDescent="0.2">
      <c r="A760" s="336"/>
      <c r="B760" s="335" t="s">
        <v>2074</v>
      </c>
      <c r="C760" s="334"/>
      <c r="D760" s="333" t="s">
        <v>2073</v>
      </c>
      <c r="E760" s="323"/>
    </row>
    <row r="761" spans="1:5" x14ac:dyDescent="0.2">
      <c r="A761" s="336"/>
      <c r="B761" s="337"/>
      <c r="C761" s="341" t="s">
        <v>2072</v>
      </c>
      <c r="D761" s="340" t="s">
        <v>2071</v>
      </c>
      <c r="E761" s="323"/>
    </row>
    <row r="762" spans="1:5" x14ac:dyDescent="0.2">
      <c r="A762" s="336"/>
      <c r="B762" s="337"/>
      <c r="C762" s="341" t="s">
        <v>2070</v>
      </c>
      <c r="D762" s="340" t="s">
        <v>2069</v>
      </c>
      <c r="E762" s="323"/>
    </row>
    <row r="763" spans="1:5" x14ac:dyDescent="0.2">
      <c r="A763" s="336"/>
      <c r="B763" s="337"/>
      <c r="C763" s="335"/>
      <c r="D763" s="333"/>
      <c r="E763" s="323"/>
    </row>
    <row r="764" spans="1:5" x14ac:dyDescent="0.2">
      <c r="A764" s="336"/>
      <c r="B764" s="335" t="s">
        <v>2068</v>
      </c>
      <c r="C764" s="334"/>
      <c r="D764" s="333" t="s">
        <v>2066</v>
      </c>
      <c r="E764" s="323"/>
    </row>
    <row r="765" spans="1:5" x14ac:dyDescent="0.2">
      <c r="A765" s="336"/>
      <c r="B765" s="337"/>
      <c r="C765" s="341" t="s">
        <v>2067</v>
      </c>
      <c r="D765" s="340" t="s">
        <v>2066</v>
      </c>
      <c r="E765" s="323"/>
    </row>
    <row r="766" spans="1:5" x14ac:dyDescent="0.2">
      <c r="A766" s="336"/>
      <c r="B766" s="337"/>
      <c r="C766" s="335" t="s">
        <v>1818</v>
      </c>
      <c r="D766" s="333"/>
      <c r="E766" s="323"/>
    </row>
    <row r="767" spans="1:5" x14ac:dyDescent="0.2">
      <c r="A767" s="339">
        <v>46</v>
      </c>
      <c r="B767" s="337"/>
      <c r="C767" s="334"/>
      <c r="D767" s="333" t="s">
        <v>2065</v>
      </c>
      <c r="E767" s="323"/>
    </row>
    <row r="768" spans="1:5" x14ac:dyDescent="0.2">
      <c r="A768" s="336"/>
      <c r="B768" s="337"/>
      <c r="C768" s="335"/>
      <c r="D768" s="333"/>
      <c r="E768" s="323"/>
    </row>
    <row r="769" spans="1:5" x14ac:dyDescent="0.2">
      <c r="A769" s="336"/>
      <c r="B769" s="335" t="s">
        <v>2064</v>
      </c>
      <c r="C769" s="334"/>
      <c r="D769" s="333" t="s">
        <v>2063</v>
      </c>
      <c r="E769" s="323"/>
    </row>
    <row r="770" spans="1:5" ht="25.5" x14ac:dyDescent="0.2">
      <c r="A770" s="336"/>
      <c r="B770" s="337"/>
      <c r="C770" s="352" t="s">
        <v>2062</v>
      </c>
      <c r="D770" s="340" t="s">
        <v>2061</v>
      </c>
      <c r="E770" s="323"/>
    </row>
    <row r="771" spans="1:5" ht="25.5" x14ac:dyDescent="0.2">
      <c r="A771" s="336"/>
      <c r="B771" s="337"/>
      <c r="C771" s="341" t="s">
        <v>2060</v>
      </c>
      <c r="D771" s="340" t="s">
        <v>2059</v>
      </c>
      <c r="E771" s="323"/>
    </row>
    <row r="772" spans="1:5" ht="25.5" x14ac:dyDescent="0.2">
      <c r="A772" s="336"/>
      <c r="B772" s="337"/>
      <c r="C772" s="341" t="s">
        <v>2058</v>
      </c>
      <c r="D772" s="344" t="s">
        <v>2057</v>
      </c>
      <c r="E772" s="323"/>
    </row>
    <row r="773" spans="1:5" ht="25.5" x14ac:dyDescent="0.2">
      <c r="A773" s="336"/>
      <c r="B773" s="337"/>
      <c r="C773" s="341" t="s">
        <v>2056</v>
      </c>
      <c r="D773" s="340" t="s">
        <v>2055</v>
      </c>
      <c r="E773" s="323"/>
    </row>
    <row r="774" spans="1:5" ht="25.5" x14ac:dyDescent="0.2">
      <c r="A774" s="336"/>
      <c r="B774" s="337"/>
      <c r="C774" s="341" t="s">
        <v>2054</v>
      </c>
      <c r="D774" s="340" t="s">
        <v>2053</v>
      </c>
      <c r="E774" s="323"/>
    </row>
    <row r="775" spans="1:5" ht="25.5" x14ac:dyDescent="0.2">
      <c r="A775" s="336"/>
      <c r="B775" s="337"/>
      <c r="C775" s="341" t="s">
        <v>2052</v>
      </c>
      <c r="D775" s="340" t="s">
        <v>2051</v>
      </c>
      <c r="E775" s="323"/>
    </row>
    <row r="776" spans="1:5" ht="25.5" x14ac:dyDescent="0.2">
      <c r="A776" s="336"/>
      <c r="B776" s="337"/>
      <c r="C776" s="341" t="s">
        <v>2050</v>
      </c>
      <c r="D776" s="340" t="s">
        <v>2049</v>
      </c>
      <c r="E776" s="323"/>
    </row>
    <row r="777" spans="1:5" ht="25.5" x14ac:dyDescent="0.2">
      <c r="A777" s="336"/>
      <c r="B777" s="337"/>
      <c r="C777" s="352" t="s">
        <v>2048</v>
      </c>
      <c r="D777" s="340" t="s">
        <v>2047</v>
      </c>
      <c r="E777" s="323"/>
    </row>
    <row r="778" spans="1:5" ht="15" x14ac:dyDescent="0.2">
      <c r="A778" s="349"/>
      <c r="B778" s="347"/>
      <c r="C778" s="341" t="s">
        <v>2046</v>
      </c>
      <c r="D778" s="340" t="s">
        <v>2045</v>
      </c>
      <c r="E778" s="323"/>
    </row>
    <row r="779" spans="1:5" ht="25.5" x14ac:dyDescent="0.2">
      <c r="A779" s="349"/>
      <c r="B779" s="347"/>
      <c r="C779" s="341" t="s">
        <v>2044</v>
      </c>
      <c r="D779" s="340" t="s">
        <v>2043</v>
      </c>
      <c r="E779" s="323"/>
    </row>
    <row r="780" spans="1:5" ht="25.5" x14ac:dyDescent="0.2">
      <c r="A780" s="350"/>
      <c r="B780" s="337"/>
      <c r="C780" s="341" t="s">
        <v>2042</v>
      </c>
      <c r="D780" s="340" t="s">
        <v>2041</v>
      </c>
      <c r="E780" s="323"/>
    </row>
    <row r="781" spans="1:5" x14ac:dyDescent="0.2">
      <c r="A781" s="336"/>
      <c r="B781" s="337"/>
      <c r="C781" s="335"/>
      <c r="D781" s="333"/>
      <c r="E781" s="323"/>
    </row>
    <row r="782" spans="1:5" x14ac:dyDescent="0.2">
      <c r="A782" s="336"/>
      <c r="B782" s="335" t="s">
        <v>2040</v>
      </c>
      <c r="C782" s="334"/>
      <c r="D782" s="333" t="s">
        <v>2039</v>
      </c>
      <c r="E782" s="323"/>
    </row>
    <row r="783" spans="1:5" x14ac:dyDescent="0.2">
      <c r="A783" s="336"/>
      <c r="B783" s="337"/>
      <c r="C783" s="341" t="s">
        <v>2038</v>
      </c>
      <c r="D783" s="340" t="s">
        <v>2037</v>
      </c>
      <c r="E783" s="323"/>
    </row>
    <row r="784" spans="1:5" x14ac:dyDescent="0.2">
      <c r="A784" s="336"/>
      <c r="B784" s="337"/>
      <c r="C784" s="341" t="s">
        <v>2036</v>
      </c>
      <c r="D784" s="340" t="s">
        <v>2035</v>
      </c>
      <c r="E784" s="323"/>
    </row>
    <row r="785" spans="1:5" x14ac:dyDescent="0.2">
      <c r="A785" s="336"/>
      <c r="B785" s="337"/>
      <c r="C785" s="341" t="s">
        <v>2034</v>
      </c>
      <c r="D785" s="340" t="s">
        <v>2033</v>
      </c>
      <c r="E785" s="323"/>
    </row>
    <row r="786" spans="1:5" x14ac:dyDescent="0.2">
      <c r="A786" s="336"/>
      <c r="B786" s="337"/>
      <c r="C786" s="341" t="s">
        <v>2032</v>
      </c>
      <c r="D786" s="340" t="s">
        <v>2031</v>
      </c>
      <c r="E786" s="323"/>
    </row>
    <row r="787" spans="1:5" x14ac:dyDescent="0.2">
      <c r="A787" s="336"/>
      <c r="B787" s="337"/>
      <c r="C787" s="335"/>
      <c r="D787" s="353"/>
      <c r="E787" s="323"/>
    </row>
    <row r="788" spans="1:5" x14ac:dyDescent="0.2">
      <c r="A788" s="336"/>
      <c r="B788" s="335" t="s">
        <v>2030</v>
      </c>
      <c r="C788" s="334"/>
      <c r="D788" s="333" t="s">
        <v>2029</v>
      </c>
      <c r="E788" s="323"/>
    </row>
    <row r="789" spans="1:5" x14ac:dyDescent="0.2">
      <c r="A789" s="336"/>
      <c r="B789" s="337"/>
      <c r="C789" s="341" t="s">
        <v>2028</v>
      </c>
      <c r="D789" s="340" t="s">
        <v>2027</v>
      </c>
      <c r="E789" s="323"/>
    </row>
    <row r="790" spans="1:5" x14ac:dyDescent="0.2">
      <c r="A790" s="336"/>
      <c r="B790" s="337"/>
      <c r="C790" s="341" t="s">
        <v>2026</v>
      </c>
      <c r="D790" s="340" t="s">
        <v>2025</v>
      </c>
      <c r="E790" s="323"/>
    </row>
    <row r="791" spans="1:5" x14ac:dyDescent="0.2">
      <c r="A791" s="336"/>
      <c r="B791" s="337"/>
      <c r="C791" s="341" t="s">
        <v>2024</v>
      </c>
      <c r="D791" s="340" t="s">
        <v>2023</v>
      </c>
      <c r="E791" s="323"/>
    </row>
    <row r="792" spans="1:5" x14ac:dyDescent="0.2">
      <c r="A792" s="336"/>
      <c r="B792" s="337"/>
      <c r="C792" s="341" t="s">
        <v>2022</v>
      </c>
      <c r="D792" s="340" t="s">
        <v>2021</v>
      </c>
      <c r="E792" s="323"/>
    </row>
    <row r="793" spans="1:5" x14ac:dyDescent="0.2">
      <c r="A793" s="336"/>
      <c r="B793" s="337"/>
      <c r="C793" s="341" t="s">
        <v>2020</v>
      </c>
      <c r="D793" s="340" t="s">
        <v>2019</v>
      </c>
      <c r="E793" s="323"/>
    </row>
    <row r="794" spans="1:5" x14ac:dyDescent="0.2">
      <c r="A794" s="336"/>
      <c r="B794" s="337"/>
      <c r="C794" s="341" t="s">
        <v>2018</v>
      </c>
      <c r="D794" s="340" t="s">
        <v>2017</v>
      </c>
      <c r="E794" s="323"/>
    </row>
    <row r="795" spans="1:5" x14ac:dyDescent="0.2">
      <c r="A795" s="336"/>
      <c r="B795" s="337"/>
      <c r="C795" s="341" t="s">
        <v>2016</v>
      </c>
      <c r="D795" s="340" t="s">
        <v>2015</v>
      </c>
      <c r="E795" s="323"/>
    </row>
    <row r="796" spans="1:5" x14ac:dyDescent="0.2">
      <c r="A796" s="336"/>
      <c r="B796" s="337"/>
      <c r="C796" s="341" t="s">
        <v>2014</v>
      </c>
      <c r="D796" s="340" t="s">
        <v>2013</v>
      </c>
      <c r="E796" s="323"/>
    </row>
    <row r="797" spans="1:5" ht="12.75" customHeight="1" x14ac:dyDescent="0.2">
      <c r="A797" s="336"/>
      <c r="B797" s="337"/>
      <c r="C797" s="341" t="s">
        <v>2012</v>
      </c>
      <c r="D797" s="340" t="s">
        <v>2011</v>
      </c>
      <c r="E797" s="323"/>
    </row>
    <row r="798" spans="1:5" ht="12.75" customHeight="1" x14ac:dyDescent="0.2">
      <c r="A798" s="336"/>
      <c r="B798" s="337"/>
      <c r="C798" s="335"/>
      <c r="D798" s="333"/>
      <c r="E798" s="323"/>
    </row>
    <row r="799" spans="1:5" ht="12.75" customHeight="1" x14ac:dyDescent="0.2">
      <c r="A799" s="336"/>
      <c r="B799" s="335" t="s">
        <v>2010</v>
      </c>
      <c r="C799" s="334"/>
      <c r="D799" s="333" t="s">
        <v>2009</v>
      </c>
      <c r="E799" s="323"/>
    </row>
    <row r="800" spans="1:5" ht="12.75" customHeight="1" x14ac:dyDescent="0.2">
      <c r="A800" s="336"/>
      <c r="B800" s="337"/>
      <c r="C800" s="341" t="s">
        <v>2008</v>
      </c>
      <c r="D800" s="340" t="s">
        <v>2007</v>
      </c>
      <c r="E800" s="323"/>
    </row>
    <row r="801" spans="1:5" ht="12.75" customHeight="1" x14ac:dyDescent="0.2">
      <c r="A801" s="336"/>
      <c r="B801" s="337"/>
      <c r="C801" s="341" t="s">
        <v>2006</v>
      </c>
      <c r="D801" s="340" t="s">
        <v>2005</v>
      </c>
      <c r="E801" s="323"/>
    </row>
    <row r="802" spans="1:5" ht="12.75" customHeight="1" x14ac:dyDescent="0.2">
      <c r="A802" s="349"/>
      <c r="B802" s="347"/>
      <c r="C802" s="341" t="s">
        <v>2004</v>
      </c>
      <c r="D802" s="340" t="s">
        <v>2003</v>
      </c>
      <c r="E802" s="323"/>
    </row>
    <row r="803" spans="1:5" ht="12.75" customHeight="1" x14ac:dyDescent="0.2">
      <c r="A803" s="349"/>
      <c r="B803" s="347"/>
      <c r="C803" s="341" t="s">
        <v>2002</v>
      </c>
      <c r="D803" s="340" t="s">
        <v>2001</v>
      </c>
      <c r="E803" s="323"/>
    </row>
    <row r="804" spans="1:5" ht="12.75" customHeight="1" x14ac:dyDescent="0.2">
      <c r="A804" s="336"/>
      <c r="B804" s="337"/>
      <c r="C804" s="341" t="s">
        <v>2000</v>
      </c>
      <c r="D804" s="340" t="s">
        <v>1999</v>
      </c>
      <c r="E804" s="323"/>
    </row>
    <row r="805" spans="1:5" ht="25.5" x14ac:dyDescent="0.2">
      <c r="A805" s="336"/>
      <c r="B805" s="337"/>
      <c r="C805" s="341" t="s">
        <v>1998</v>
      </c>
      <c r="D805" s="340" t="s">
        <v>1997</v>
      </c>
      <c r="E805" s="323"/>
    </row>
    <row r="806" spans="1:5" ht="12.75" customHeight="1" x14ac:dyDescent="0.2">
      <c r="A806" s="349"/>
      <c r="B806" s="347"/>
      <c r="C806" s="341" t="s">
        <v>1996</v>
      </c>
      <c r="D806" s="340" t="s">
        <v>1995</v>
      </c>
      <c r="E806" s="323"/>
    </row>
    <row r="807" spans="1:5" ht="12.75" customHeight="1" x14ac:dyDescent="0.2">
      <c r="A807" s="349"/>
      <c r="B807" s="347"/>
      <c r="C807" s="341" t="s">
        <v>1994</v>
      </c>
      <c r="D807" s="340" t="s">
        <v>1993</v>
      </c>
      <c r="E807" s="323"/>
    </row>
    <row r="808" spans="1:5" ht="12.75" customHeight="1" x14ac:dyDescent="0.2">
      <c r="A808" s="336"/>
      <c r="B808" s="337"/>
      <c r="C808" s="341" t="s">
        <v>1992</v>
      </c>
      <c r="D808" s="340" t="s">
        <v>1991</v>
      </c>
      <c r="E808" s="323"/>
    </row>
    <row r="809" spans="1:5" x14ac:dyDescent="0.2">
      <c r="A809" s="336"/>
      <c r="B809" s="337"/>
      <c r="C809" s="341" t="s">
        <v>1990</v>
      </c>
      <c r="D809" s="340" t="s">
        <v>1989</v>
      </c>
      <c r="E809" s="323"/>
    </row>
    <row r="810" spans="1:5" x14ac:dyDescent="0.2">
      <c r="A810" s="336"/>
      <c r="B810" s="337"/>
      <c r="C810" s="341" t="s">
        <v>1988</v>
      </c>
      <c r="D810" s="340" t="s">
        <v>1987</v>
      </c>
      <c r="E810" s="323"/>
    </row>
    <row r="811" spans="1:5" x14ac:dyDescent="0.2">
      <c r="A811" s="336"/>
      <c r="B811" s="337"/>
      <c r="C811" s="341" t="s">
        <v>1986</v>
      </c>
      <c r="D811" s="340" t="s">
        <v>1985</v>
      </c>
      <c r="E811" s="323"/>
    </row>
    <row r="812" spans="1:5" x14ac:dyDescent="0.2">
      <c r="A812" s="336"/>
      <c r="B812" s="337"/>
      <c r="C812" s="341" t="s">
        <v>1984</v>
      </c>
      <c r="D812" s="340" t="s">
        <v>1983</v>
      </c>
      <c r="E812" s="323"/>
    </row>
    <row r="813" spans="1:5" x14ac:dyDescent="0.2">
      <c r="A813" s="336"/>
      <c r="B813" s="337"/>
      <c r="C813" s="341"/>
      <c r="D813" s="340"/>
      <c r="E813" s="323"/>
    </row>
    <row r="814" spans="1:5" x14ac:dyDescent="0.2">
      <c r="A814" s="336"/>
      <c r="B814" s="335" t="s">
        <v>1982</v>
      </c>
      <c r="C814" s="334"/>
      <c r="D814" s="333" t="s">
        <v>1981</v>
      </c>
      <c r="E814" s="323"/>
    </row>
    <row r="815" spans="1:5" x14ac:dyDescent="0.2">
      <c r="A815" s="336"/>
      <c r="B815" s="337"/>
      <c r="C815" s="341" t="s">
        <v>1980</v>
      </c>
      <c r="D815" s="340" t="s">
        <v>1979</v>
      </c>
      <c r="E815" s="323"/>
    </row>
    <row r="816" spans="1:5" x14ac:dyDescent="0.2">
      <c r="A816" s="336"/>
      <c r="B816" s="337"/>
      <c r="C816" s="341" t="s">
        <v>1978</v>
      </c>
      <c r="D816" s="340" t="s">
        <v>1977</v>
      </c>
      <c r="E816" s="323"/>
    </row>
    <row r="817" spans="1:5" ht="15" x14ac:dyDescent="0.2">
      <c r="A817" s="349"/>
      <c r="B817" s="343"/>
      <c r="C817" s="346"/>
      <c r="D817" s="345"/>
      <c r="E817" s="323"/>
    </row>
    <row r="818" spans="1:5" x14ac:dyDescent="0.2">
      <c r="A818" s="336"/>
      <c r="B818" s="335" t="s">
        <v>1976</v>
      </c>
      <c r="C818" s="334"/>
      <c r="D818" s="333" t="s">
        <v>1975</v>
      </c>
      <c r="E818" s="323"/>
    </row>
    <row r="819" spans="1:5" x14ac:dyDescent="0.2">
      <c r="A819" s="336"/>
      <c r="B819" s="337"/>
      <c r="C819" s="341" t="s">
        <v>1974</v>
      </c>
      <c r="D819" s="340" t="s">
        <v>1973</v>
      </c>
      <c r="E819" s="323"/>
    </row>
    <row r="820" spans="1:5" x14ac:dyDescent="0.2">
      <c r="A820" s="336"/>
      <c r="B820" s="337"/>
      <c r="C820" s="341" t="s">
        <v>1972</v>
      </c>
      <c r="D820" s="340" t="s">
        <v>1971</v>
      </c>
      <c r="E820" s="323"/>
    </row>
    <row r="821" spans="1:5" x14ac:dyDescent="0.2">
      <c r="A821" s="336"/>
      <c r="B821" s="337"/>
      <c r="C821" s="341" t="s">
        <v>1970</v>
      </c>
      <c r="D821" s="340" t="s">
        <v>1969</v>
      </c>
      <c r="E821" s="323"/>
    </row>
    <row r="822" spans="1:5" x14ac:dyDescent="0.2">
      <c r="A822" s="336"/>
      <c r="B822" s="337"/>
      <c r="C822" s="341" t="s">
        <v>1968</v>
      </c>
      <c r="D822" s="340" t="s">
        <v>1967</v>
      </c>
      <c r="E822" s="323"/>
    </row>
    <row r="823" spans="1:5" x14ac:dyDescent="0.2">
      <c r="A823" s="336"/>
      <c r="B823" s="337"/>
      <c r="C823" s="341" t="s">
        <v>1966</v>
      </c>
      <c r="D823" s="340" t="s">
        <v>1965</v>
      </c>
      <c r="E823" s="323"/>
    </row>
    <row r="824" spans="1:5" x14ac:dyDescent="0.2">
      <c r="A824" s="336"/>
      <c r="B824" s="337"/>
      <c r="C824" s="341" t="s">
        <v>1964</v>
      </c>
      <c r="D824" s="340" t="s">
        <v>1963</v>
      </c>
      <c r="E824" s="323"/>
    </row>
    <row r="825" spans="1:5" x14ac:dyDescent="0.2">
      <c r="A825" s="336"/>
      <c r="B825" s="337"/>
      <c r="C825" s="341" t="s">
        <v>1962</v>
      </c>
      <c r="D825" s="340" t="s">
        <v>1961</v>
      </c>
      <c r="E825" s="323"/>
    </row>
    <row r="826" spans="1:5" x14ac:dyDescent="0.2">
      <c r="A826" s="336"/>
      <c r="B826" s="337"/>
      <c r="C826" s="335"/>
      <c r="D826" s="333"/>
      <c r="E826" s="323"/>
    </row>
    <row r="827" spans="1:5" ht="12.75" customHeight="1" x14ac:dyDescent="0.2">
      <c r="A827" s="336"/>
      <c r="B827" s="335" t="s">
        <v>1960</v>
      </c>
      <c r="C827" s="334"/>
      <c r="D827" s="333" t="s">
        <v>1959</v>
      </c>
      <c r="E827" s="323"/>
    </row>
    <row r="828" spans="1:5" ht="12.75" customHeight="1" x14ac:dyDescent="0.2">
      <c r="A828" s="336"/>
      <c r="B828" s="337"/>
      <c r="C828" s="341" t="s">
        <v>1958</v>
      </c>
      <c r="D828" s="340" t="s">
        <v>1957</v>
      </c>
      <c r="E828" s="323"/>
    </row>
    <row r="829" spans="1:5" ht="12.75" customHeight="1" x14ac:dyDescent="0.2">
      <c r="A829" s="349"/>
      <c r="B829" s="347"/>
      <c r="C829" s="341" t="s">
        <v>1956</v>
      </c>
      <c r="D829" s="340" t="s">
        <v>1955</v>
      </c>
      <c r="E829" s="323"/>
    </row>
    <row r="830" spans="1:5" ht="12.75" customHeight="1" x14ac:dyDescent="0.2">
      <c r="A830" s="349"/>
      <c r="B830" s="347"/>
      <c r="C830" s="341" t="s">
        <v>1954</v>
      </c>
      <c r="D830" s="340" t="s">
        <v>1953</v>
      </c>
      <c r="E830" s="323"/>
    </row>
    <row r="831" spans="1:5" ht="12.75" customHeight="1" x14ac:dyDescent="0.2">
      <c r="A831" s="349"/>
      <c r="B831" s="347"/>
      <c r="C831" s="341" t="s">
        <v>1952</v>
      </c>
      <c r="D831" s="340" t="s">
        <v>1951</v>
      </c>
      <c r="E831" s="323"/>
    </row>
    <row r="832" spans="1:5" ht="12.75" customHeight="1" x14ac:dyDescent="0.2">
      <c r="A832" s="336"/>
      <c r="B832" s="337"/>
      <c r="C832" s="341" t="s">
        <v>1950</v>
      </c>
      <c r="D832" s="340" t="s">
        <v>1949</v>
      </c>
      <c r="E832" s="323"/>
    </row>
    <row r="833" spans="1:5" ht="12.75" customHeight="1" x14ac:dyDescent="0.2">
      <c r="A833" s="336"/>
      <c r="B833" s="337"/>
      <c r="C833" s="341" t="s">
        <v>1948</v>
      </c>
      <c r="D833" s="340" t="s">
        <v>1947</v>
      </c>
      <c r="E833" s="323"/>
    </row>
    <row r="834" spans="1:5" ht="12.75" customHeight="1" x14ac:dyDescent="0.2">
      <c r="A834" s="336"/>
      <c r="B834" s="337"/>
      <c r="C834" s="341" t="s">
        <v>1946</v>
      </c>
      <c r="D834" s="340" t="s">
        <v>1945</v>
      </c>
      <c r="E834" s="323"/>
    </row>
    <row r="835" spans="1:5" ht="12.75" customHeight="1" x14ac:dyDescent="0.2">
      <c r="A835" s="336"/>
      <c r="B835" s="337"/>
      <c r="C835" s="341" t="s">
        <v>1944</v>
      </c>
      <c r="D835" s="340" t="s">
        <v>1943</v>
      </c>
      <c r="E835" s="323"/>
    </row>
    <row r="836" spans="1:5" ht="12.75" customHeight="1" x14ac:dyDescent="0.2">
      <c r="A836" s="336"/>
      <c r="B836" s="337"/>
      <c r="C836" s="341" t="s">
        <v>1942</v>
      </c>
      <c r="D836" s="340" t="s">
        <v>1941</v>
      </c>
      <c r="E836" s="323"/>
    </row>
    <row r="837" spans="1:5" ht="12.75" customHeight="1" x14ac:dyDescent="0.2">
      <c r="A837" s="349"/>
      <c r="B837" s="347"/>
      <c r="C837" s="341" t="s">
        <v>1940</v>
      </c>
      <c r="D837" s="340" t="s">
        <v>1939</v>
      </c>
      <c r="E837" s="323"/>
    </row>
    <row r="838" spans="1:5" ht="12.75" customHeight="1" x14ac:dyDescent="0.2">
      <c r="A838" s="349"/>
      <c r="B838" s="347"/>
      <c r="C838" s="341" t="s">
        <v>1938</v>
      </c>
      <c r="D838" s="340" t="s">
        <v>1937</v>
      </c>
      <c r="E838" s="323"/>
    </row>
    <row r="839" spans="1:5" ht="12.75" customHeight="1" x14ac:dyDescent="0.2">
      <c r="A839" s="336"/>
      <c r="B839" s="337"/>
      <c r="C839" s="341" t="s">
        <v>1936</v>
      </c>
      <c r="D839" s="340" t="s">
        <v>1935</v>
      </c>
      <c r="E839" s="323"/>
    </row>
    <row r="840" spans="1:5" ht="12.75" customHeight="1" x14ac:dyDescent="0.2">
      <c r="A840" s="336"/>
      <c r="B840" s="337"/>
      <c r="C840" s="341"/>
      <c r="D840" s="340"/>
      <c r="E840" s="323"/>
    </row>
    <row r="841" spans="1:5" x14ac:dyDescent="0.2">
      <c r="A841" s="336"/>
      <c r="B841" s="335" t="s">
        <v>1934</v>
      </c>
      <c r="C841" s="334"/>
      <c r="D841" s="333" t="s">
        <v>1932</v>
      </c>
      <c r="E841" s="323"/>
    </row>
    <row r="842" spans="1:5" x14ac:dyDescent="0.2">
      <c r="A842" s="336"/>
      <c r="B842" s="337"/>
      <c r="C842" s="341" t="s">
        <v>1933</v>
      </c>
      <c r="D842" s="340" t="s">
        <v>1932</v>
      </c>
      <c r="E842" s="323"/>
    </row>
    <row r="843" spans="1:5" x14ac:dyDescent="0.2">
      <c r="A843" s="336"/>
      <c r="B843" s="337"/>
      <c r="C843" s="335"/>
      <c r="D843" s="333"/>
      <c r="E843" s="323"/>
    </row>
    <row r="844" spans="1:5" x14ac:dyDescent="0.2">
      <c r="A844" s="339">
        <v>47</v>
      </c>
      <c r="B844" s="337"/>
      <c r="C844" s="334"/>
      <c r="D844" s="333" t="s">
        <v>1931</v>
      </c>
      <c r="E844" s="323"/>
    </row>
    <row r="845" spans="1:5" x14ac:dyDescent="0.2">
      <c r="A845" s="336"/>
      <c r="B845" s="337"/>
      <c r="C845" s="335"/>
      <c r="D845" s="333"/>
      <c r="E845" s="323"/>
    </row>
    <row r="846" spans="1:5" x14ac:dyDescent="0.2">
      <c r="A846" s="336"/>
      <c r="B846" s="335" t="s">
        <v>1930</v>
      </c>
      <c r="C846" s="334"/>
      <c r="D846" s="333" t="s">
        <v>1929</v>
      </c>
      <c r="E846" s="323"/>
    </row>
    <row r="847" spans="1:5" ht="25.5" x14ac:dyDescent="0.2">
      <c r="A847" s="336"/>
      <c r="B847" s="337"/>
      <c r="C847" s="341" t="s">
        <v>1928</v>
      </c>
      <c r="D847" s="340" t="s">
        <v>1927</v>
      </c>
      <c r="E847" s="323"/>
    </row>
    <row r="848" spans="1:5" x14ac:dyDescent="0.2">
      <c r="A848" s="336"/>
      <c r="B848" s="337"/>
      <c r="C848" s="341" t="s">
        <v>1926</v>
      </c>
      <c r="D848" s="340" t="s">
        <v>1925</v>
      </c>
      <c r="E848" s="323"/>
    </row>
    <row r="849" spans="1:5" x14ac:dyDescent="0.2">
      <c r="A849" s="336"/>
      <c r="B849" s="337"/>
      <c r="C849" s="335"/>
      <c r="D849" s="333"/>
      <c r="E849" s="323"/>
    </row>
    <row r="850" spans="1:5" ht="25.5" x14ac:dyDescent="0.2">
      <c r="A850" s="336"/>
      <c r="B850" s="335" t="s">
        <v>1924</v>
      </c>
      <c r="C850" s="334"/>
      <c r="D850" s="333" t="s">
        <v>1923</v>
      </c>
      <c r="E850" s="323"/>
    </row>
    <row r="851" spans="1:5" x14ac:dyDescent="0.2">
      <c r="A851" s="336"/>
      <c r="B851" s="337"/>
      <c r="C851" s="341" t="s">
        <v>1922</v>
      </c>
      <c r="D851" s="340" t="s">
        <v>1921</v>
      </c>
      <c r="E851" s="323"/>
    </row>
    <row r="852" spans="1:5" x14ac:dyDescent="0.2">
      <c r="A852" s="336"/>
      <c r="B852" s="337"/>
      <c r="C852" s="341" t="s">
        <v>1920</v>
      </c>
      <c r="D852" s="340" t="s">
        <v>1919</v>
      </c>
      <c r="E852" s="323"/>
    </row>
    <row r="853" spans="1:5" x14ac:dyDescent="0.2">
      <c r="A853" s="336"/>
      <c r="B853" s="337"/>
      <c r="C853" s="341" t="s">
        <v>1918</v>
      </c>
      <c r="D853" s="340" t="s">
        <v>1917</v>
      </c>
      <c r="E853" s="323"/>
    </row>
    <row r="854" spans="1:5" x14ac:dyDescent="0.2">
      <c r="A854" s="336"/>
      <c r="B854" s="337"/>
      <c r="C854" s="341" t="s">
        <v>1916</v>
      </c>
      <c r="D854" s="340" t="s">
        <v>1915</v>
      </c>
      <c r="E854" s="323"/>
    </row>
    <row r="855" spans="1:5" x14ac:dyDescent="0.2">
      <c r="A855" s="336"/>
      <c r="B855" s="337"/>
      <c r="C855" s="341" t="s">
        <v>1914</v>
      </c>
      <c r="D855" s="340" t="s">
        <v>1913</v>
      </c>
      <c r="E855" s="323"/>
    </row>
    <row r="856" spans="1:5" x14ac:dyDescent="0.2">
      <c r="A856" s="336"/>
      <c r="B856" s="337"/>
      <c r="C856" s="341" t="s">
        <v>1912</v>
      </c>
      <c r="D856" s="340" t="s">
        <v>1911</v>
      </c>
      <c r="E856" s="323"/>
    </row>
    <row r="857" spans="1:5" x14ac:dyDescent="0.2">
      <c r="A857" s="336"/>
      <c r="B857" s="337"/>
      <c r="C857" s="341" t="s">
        <v>1910</v>
      </c>
      <c r="D857" s="340" t="s">
        <v>1909</v>
      </c>
      <c r="E857" s="323"/>
    </row>
    <row r="858" spans="1:5" x14ac:dyDescent="0.2">
      <c r="A858" s="336"/>
      <c r="B858" s="337"/>
      <c r="C858" s="335"/>
      <c r="D858" s="333"/>
      <c r="E858" s="323"/>
    </row>
    <row r="859" spans="1:5" x14ac:dyDescent="0.2">
      <c r="A859" s="336"/>
      <c r="B859" s="335" t="s">
        <v>1908</v>
      </c>
      <c r="C859" s="334"/>
      <c r="D859" s="333" t="s">
        <v>1906</v>
      </c>
      <c r="E859" s="323"/>
    </row>
    <row r="860" spans="1:5" x14ac:dyDescent="0.2">
      <c r="A860" s="336"/>
      <c r="B860" s="337"/>
      <c r="C860" s="341" t="s">
        <v>1907</v>
      </c>
      <c r="D860" s="340" t="s">
        <v>1906</v>
      </c>
      <c r="E860" s="323"/>
    </row>
    <row r="861" spans="1:5" x14ac:dyDescent="0.2">
      <c r="A861" s="336"/>
      <c r="B861" s="337"/>
      <c r="C861" s="335"/>
      <c r="D861" s="333"/>
      <c r="E861" s="323"/>
    </row>
    <row r="862" spans="1:5" ht="25.5" x14ac:dyDescent="0.2">
      <c r="A862" s="336"/>
      <c r="B862" s="335" t="s">
        <v>1905</v>
      </c>
      <c r="C862" s="334"/>
      <c r="D862" s="333" t="s">
        <v>1904</v>
      </c>
      <c r="E862" s="323"/>
    </row>
    <row r="863" spans="1:5" x14ac:dyDescent="0.2">
      <c r="A863" s="336"/>
      <c r="B863" s="337"/>
      <c r="C863" s="341" t="s">
        <v>1903</v>
      </c>
      <c r="D863" s="340" t="s">
        <v>1902</v>
      </c>
      <c r="E863" s="323"/>
    </row>
    <row r="864" spans="1:5" x14ac:dyDescent="0.2">
      <c r="A864" s="336"/>
      <c r="B864" s="337"/>
      <c r="C864" s="341" t="s">
        <v>1901</v>
      </c>
      <c r="D864" s="340" t="s">
        <v>1900</v>
      </c>
      <c r="E864" s="323"/>
    </row>
    <row r="865" spans="1:5" x14ac:dyDescent="0.2">
      <c r="A865" s="336"/>
      <c r="B865" s="337"/>
      <c r="C865" s="341" t="s">
        <v>1899</v>
      </c>
      <c r="D865" s="340" t="s">
        <v>1898</v>
      </c>
      <c r="E865" s="323"/>
    </row>
    <row r="866" spans="1:5" x14ac:dyDescent="0.2">
      <c r="A866" s="336"/>
      <c r="B866" s="337"/>
      <c r="C866" s="334"/>
      <c r="D866" s="340"/>
      <c r="E866" s="323"/>
    </row>
    <row r="867" spans="1:5" ht="25.5" x14ac:dyDescent="0.2">
      <c r="A867" s="336"/>
      <c r="B867" s="335" t="s">
        <v>1897</v>
      </c>
      <c r="C867" s="334"/>
      <c r="D867" s="333" t="s">
        <v>1896</v>
      </c>
      <c r="E867" s="323"/>
    </row>
    <row r="868" spans="1:5" x14ac:dyDescent="0.2">
      <c r="A868" s="336"/>
      <c r="B868" s="337"/>
      <c r="C868" s="341" t="s">
        <v>1895</v>
      </c>
      <c r="D868" s="340" t="s">
        <v>1894</v>
      </c>
      <c r="E868" s="323"/>
    </row>
    <row r="869" spans="1:5" x14ac:dyDescent="0.2">
      <c r="A869" s="336"/>
      <c r="B869" s="337"/>
      <c r="C869" s="341" t="s">
        <v>1893</v>
      </c>
      <c r="D869" s="340" t="s">
        <v>1892</v>
      </c>
      <c r="E869" s="323"/>
    </row>
    <row r="870" spans="1:5" x14ac:dyDescent="0.2">
      <c r="A870" s="336"/>
      <c r="B870" s="337"/>
      <c r="C870" s="341" t="s">
        <v>1891</v>
      </c>
      <c r="D870" s="340" t="s">
        <v>1890</v>
      </c>
      <c r="E870" s="323"/>
    </row>
    <row r="871" spans="1:5" x14ac:dyDescent="0.2">
      <c r="A871" s="336"/>
      <c r="B871" s="337"/>
      <c r="C871" s="341" t="s">
        <v>1889</v>
      </c>
      <c r="D871" s="340" t="s">
        <v>1888</v>
      </c>
      <c r="E871" s="323"/>
    </row>
    <row r="872" spans="1:5" ht="25.5" x14ac:dyDescent="0.2">
      <c r="A872" s="336"/>
      <c r="B872" s="337"/>
      <c r="C872" s="341" t="s">
        <v>1887</v>
      </c>
      <c r="D872" s="340" t="s">
        <v>1886</v>
      </c>
      <c r="E872" s="323"/>
    </row>
    <row r="873" spans="1:5" x14ac:dyDescent="0.2">
      <c r="A873" s="336"/>
      <c r="B873" s="337"/>
      <c r="C873" s="335"/>
      <c r="D873" s="333"/>
      <c r="E873" s="323"/>
    </row>
    <row r="874" spans="1:5" ht="25.5" x14ac:dyDescent="0.2">
      <c r="A874" s="336"/>
      <c r="B874" s="335" t="s">
        <v>1885</v>
      </c>
      <c r="C874" s="334"/>
      <c r="D874" s="333" t="s">
        <v>1884</v>
      </c>
      <c r="E874" s="323"/>
    </row>
    <row r="875" spans="1:5" x14ac:dyDescent="0.2">
      <c r="A875" s="336"/>
      <c r="B875" s="337"/>
      <c r="C875" s="341" t="s">
        <v>1883</v>
      </c>
      <c r="D875" s="340" t="s">
        <v>1882</v>
      </c>
      <c r="E875" s="323"/>
    </row>
    <row r="876" spans="1:5" x14ac:dyDescent="0.2">
      <c r="A876" s="336"/>
      <c r="B876" s="337"/>
      <c r="C876" s="341" t="s">
        <v>1881</v>
      </c>
      <c r="D876" s="340" t="s">
        <v>1880</v>
      </c>
      <c r="E876" s="323"/>
    </row>
    <row r="877" spans="1:5" x14ac:dyDescent="0.2">
      <c r="A877" s="336"/>
      <c r="B877" s="337"/>
      <c r="C877" s="341" t="s">
        <v>1879</v>
      </c>
      <c r="D877" s="340" t="s">
        <v>1878</v>
      </c>
      <c r="E877" s="323"/>
    </row>
    <row r="878" spans="1:5" x14ac:dyDescent="0.2">
      <c r="A878" s="336"/>
      <c r="B878" s="337"/>
      <c r="C878" s="341" t="s">
        <v>1877</v>
      </c>
      <c r="D878" s="340" t="s">
        <v>1876</v>
      </c>
      <c r="E878" s="323"/>
    </row>
    <row r="879" spans="1:5" x14ac:dyDescent="0.2">
      <c r="A879" s="336"/>
      <c r="B879" s="337"/>
      <c r="C879" s="341" t="s">
        <v>1875</v>
      </c>
      <c r="D879" s="340" t="s">
        <v>1874</v>
      </c>
      <c r="E879" s="323"/>
    </row>
    <row r="880" spans="1:5" x14ac:dyDescent="0.2">
      <c r="A880" s="336"/>
      <c r="B880" s="337"/>
      <c r="C880" s="335"/>
      <c r="D880" s="333"/>
      <c r="E880" s="323"/>
    </row>
    <row r="881" spans="1:5" x14ac:dyDescent="0.2">
      <c r="A881" s="336"/>
      <c r="B881" s="335" t="s">
        <v>1873</v>
      </c>
      <c r="C881" s="334"/>
      <c r="D881" s="333" t="s">
        <v>1872</v>
      </c>
      <c r="E881" s="323"/>
    </row>
    <row r="882" spans="1:5" x14ac:dyDescent="0.2">
      <c r="A882" s="336"/>
      <c r="B882" s="337"/>
      <c r="C882" s="341" t="s">
        <v>1871</v>
      </c>
      <c r="D882" s="340" t="s">
        <v>1870</v>
      </c>
      <c r="E882" s="323"/>
    </row>
    <row r="883" spans="1:5" x14ac:dyDescent="0.2">
      <c r="A883" s="336"/>
      <c r="B883" s="337"/>
      <c r="C883" s="341" t="s">
        <v>1869</v>
      </c>
      <c r="D883" s="340" t="s">
        <v>1868</v>
      </c>
      <c r="E883" s="323"/>
    </row>
    <row r="884" spans="1:5" x14ac:dyDescent="0.2">
      <c r="A884" s="336"/>
      <c r="B884" s="337"/>
      <c r="C884" s="341" t="s">
        <v>1867</v>
      </c>
      <c r="D884" s="340" t="s">
        <v>1866</v>
      </c>
      <c r="E884" s="323"/>
    </row>
    <row r="885" spans="1:5" x14ac:dyDescent="0.2">
      <c r="A885" s="336"/>
      <c r="B885" s="337"/>
      <c r="C885" s="341" t="s">
        <v>1865</v>
      </c>
      <c r="D885" s="340" t="s">
        <v>1864</v>
      </c>
      <c r="E885" s="323"/>
    </row>
    <row r="886" spans="1:5" x14ac:dyDescent="0.2">
      <c r="A886" s="336"/>
      <c r="B886" s="337"/>
      <c r="C886" s="341" t="s">
        <v>1863</v>
      </c>
      <c r="D886" s="340" t="s">
        <v>1862</v>
      </c>
      <c r="E886" s="323"/>
    </row>
    <row r="887" spans="1:5" ht="25.5" x14ac:dyDescent="0.2">
      <c r="A887" s="336"/>
      <c r="B887" s="337"/>
      <c r="C887" s="341" t="s">
        <v>1861</v>
      </c>
      <c r="D887" s="340" t="s">
        <v>1860</v>
      </c>
      <c r="E887" s="323"/>
    </row>
    <row r="888" spans="1:5" x14ac:dyDescent="0.2">
      <c r="A888" s="336"/>
      <c r="B888" s="337"/>
      <c r="C888" s="341" t="s">
        <v>1859</v>
      </c>
      <c r="D888" s="340" t="s">
        <v>1858</v>
      </c>
      <c r="E888" s="323"/>
    </row>
    <row r="889" spans="1:5" ht="12.75" customHeight="1" x14ac:dyDescent="0.2">
      <c r="A889" s="336"/>
      <c r="B889" s="337"/>
      <c r="C889" s="341" t="s">
        <v>1857</v>
      </c>
      <c r="D889" s="340" t="s">
        <v>1856</v>
      </c>
      <c r="E889" s="323"/>
    </row>
    <row r="890" spans="1:5" ht="12.75" customHeight="1" x14ac:dyDescent="0.2">
      <c r="A890" s="349"/>
      <c r="B890" s="347"/>
      <c r="C890" s="341" t="s">
        <v>1855</v>
      </c>
      <c r="D890" s="340" t="s">
        <v>1854</v>
      </c>
      <c r="E890" s="323"/>
    </row>
    <row r="891" spans="1:5" ht="12.75" customHeight="1" x14ac:dyDescent="0.2">
      <c r="A891" s="349"/>
      <c r="B891" s="347"/>
      <c r="C891" s="341" t="s">
        <v>1853</v>
      </c>
      <c r="D891" s="340" t="s">
        <v>1852</v>
      </c>
      <c r="E891" s="323"/>
    </row>
    <row r="892" spans="1:5" ht="12.75" customHeight="1" x14ac:dyDescent="0.2">
      <c r="A892" s="349"/>
      <c r="B892" s="347"/>
      <c r="C892" s="341" t="s">
        <v>1851</v>
      </c>
      <c r="D892" s="344" t="s">
        <v>1850</v>
      </c>
      <c r="E892" s="323"/>
    </row>
    <row r="893" spans="1:5" ht="12.75" customHeight="1" x14ac:dyDescent="0.2">
      <c r="A893" s="349"/>
      <c r="B893" s="347"/>
      <c r="C893" s="341" t="s">
        <v>1849</v>
      </c>
      <c r="D893" s="344" t="s">
        <v>1848</v>
      </c>
      <c r="E893" s="323"/>
    </row>
    <row r="894" spans="1:5" ht="12.75" customHeight="1" x14ac:dyDescent="0.2">
      <c r="A894" s="349"/>
      <c r="B894" s="347"/>
      <c r="C894" s="341" t="s">
        <v>1847</v>
      </c>
      <c r="D894" s="340" t="s">
        <v>1846</v>
      </c>
      <c r="E894" s="323"/>
    </row>
    <row r="895" spans="1:5" ht="12.75" customHeight="1" x14ac:dyDescent="0.2">
      <c r="A895" s="336"/>
      <c r="B895" s="337"/>
      <c r="C895" s="341" t="s">
        <v>1845</v>
      </c>
      <c r="D895" s="340" t="s">
        <v>1844</v>
      </c>
      <c r="E895" s="323"/>
    </row>
    <row r="896" spans="1:5" ht="12.75" customHeight="1" x14ac:dyDescent="0.2">
      <c r="A896" s="336"/>
      <c r="B896" s="337"/>
      <c r="C896" s="335"/>
      <c r="D896" s="333"/>
      <c r="E896" s="323"/>
    </row>
    <row r="897" spans="1:5" x14ac:dyDescent="0.2">
      <c r="A897" s="336"/>
      <c r="B897" s="335" t="s">
        <v>1843</v>
      </c>
      <c r="C897" s="334"/>
      <c r="D897" s="333" t="s">
        <v>1842</v>
      </c>
      <c r="E897" s="323"/>
    </row>
    <row r="898" spans="1:5" x14ac:dyDescent="0.2">
      <c r="A898" s="336"/>
      <c r="B898" s="337"/>
      <c r="C898" s="341" t="s">
        <v>1841</v>
      </c>
      <c r="D898" s="340" t="s">
        <v>1840</v>
      </c>
      <c r="E898" s="323"/>
    </row>
    <row r="899" spans="1:5" x14ac:dyDescent="0.2">
      <c r="A899" s="336"/>
      <c r="B899" s="337"/>
      <c r="C899" s="341" t="s">
        <v>1839</v>
      </c>
      <c r="D899" s="340" t="s">
        <v>1838</v>
      </c>
      <c r="E899" s="323"/>
    </row>
    <row r="900" spans="1:5" x14ac:dyDescent="0.2">
      <c r="A900" s="336"/>
      <c r="B900" s="337"/>
      <c r="C900" s="341" t="s">
        <v>1837</v>
      </c>
      <c r="D900" s="340" t="s">
        <v>1836</v>
      </c>
      <c r="E900" s="323"/>
    </row>
    <row r="901" spans="1:5" x14ac:dyDescent="0.2">
      <c r="A901" s="336"/>
      <c r="B901" s="337"/>
      <c r="C901" s="341"/>
      <c r="D901" s="340"/>
      <c r="E901" s="323"/>
    </row>
    <row r="902" spans="1:5" x14ac:dyDescent="0.2">
      <c r="A902" s="336"/>
      <c r="B902" s="335" t="s">
        <v>1835</v>
      </c>
      <c r="C902" s="334"/>
      <c r="D902" s="333" t="s">
        <v>1834</v>
      </c>
      <c r="E902" s="323"/>
    </row>
    <row r="903" spans="1:5" x14ac:dyDescent="0.2">
      <c r="A903" s="336"/>
      <c r="B903" s="337"/>
      <c r="C903" s="341" t="s">
        <v>1833</v>
      </c>
      <c r="D903" s="340" t="s">
        <v>1832</v>
      </c>
      <c r="E903" s="323"/>
    </row>
    <row r="904" spans="1:5" ht="15" x14ac:dyDescent="0.2">
      <c r="A904" s="349"/>
      <c r="B904" s="347"/>
      <c r="C904" s="341" t="s">
        <v>1831</v>
      </c>
      <c r="D904" s="340" t="s">
        <v>1830</v>
      </c>
      <c r="E904" s="323"/>
    </row>
    <row r="905" spans="1:5" ht="15" x14ac:dyDescent="0.2">
      <c r="A905" s="349"/>
      <c r="B905" s="347"/>
      <c r="C905" s="341" t="s">
        <v>1829</v>
      </c>
      <c r="D905" s="340" t="s">
        <v>1828</v>
      </c>
      <c r="E905" s="323"/>
    </row>
    <row r="906" spans="1:5" x14ac:dyDescent="0.2">
      <c r="A906" s="336"/>
      <c r="B906" s="337"/>
      <c r="C906" s="341" t="s">
        <v>1827</v>
      </c>
      <c r="D906" s="340" t="s">
        <v>1826</v>
      </c>
      <c r="E906" s="323"/>
    </row>
    <row r="907" spans="1:5" x14ac:dyDescent="0.2">
      <c r="A907" s="336"/>
      <c r="B907" s="337"/>
      <c r="C907" s="341"/>
      <c r="D907" s="340"/>
      <c r="E907" s="323"/>
    </row>
    <row r="908" spans="1:5" x14ac:dyDescent="0.2">
      <c r="A908" s="336"/>
      <c r="B908" s="337"/>
      <c r="C908" s="341"/>
      <c r="D908" s="340"/>
      <c r="E908" s="323"/>
    </row>
    <row r="909" spans="1:5" x14ac:dyDescent="0.2">
      <c r="A909" s="336"/>
      <c r="B909" s="337"/>
      <c r="C909" s="335"/>
      <c r="D909" s="333" t="s">
        <v>337</v>
      </c>
      <c r="E909" s="323"/>
    </row>
    <row r="910" spans="1:5" x14ac:dyDescent="0.2">
      <c r="A910" s="336"/>
      <c r="B910" s="337"/>
      <c r="C910" s="341"/>
      <c r="D910" s="340"/>
      <c r="E910" s="323"/>
    </row>
    <row r="911" spans="1:5" x14ac:dyDescent="0.2">
      <c r="A911" s="339">
        <v>49</v>
      </c>
      <c r="B911" s="337"/>
      <c r="C911" s="334"/>
      <c r="D911" s="333" t="s">
        <v>1825</v>
      </c>
      <c r="E911" s="323"/>
    </row>
    <row r="912" spans="1:5" x14ac:dyDescent="0.2">
      <c r="A912" s="336"/>
      <c r="B912" s="337"/>
      <c r="C912" s="335"/>
      <c r="D912" s="333"/>
      <c r="E912" s="323"/>
    </row>
    <row r="913" spans="1:5" x14ac:dyDescent="0.2">
      <c r="A913" s="336"/>
      <c r="B913" s="335" t="s">
        <v>1824</v>
      </c>
      <c r="C913" s="334"/>
      <c r="D913" s="333" t="s">
        <v>1822</v>
      </c>
      <c r="E913" s="323"/>
    </row>
    <row r="914" spans="1:5" x14ac:dyDescent="0.2">
      <c r="A914" s="336"/>
      <c r="B914" s="337"/>
      <c r="C914" s="341" t="s">
        <v>1823</v>
      </c>
      <c r="D914" s="344" t="s">
        <v>1822</v>
      </c>
      <c r="E914" s="323"/>
    </row>
    <row r="915" spans="1:5" x14ac:dyDescent="0.2">
      <c r="A915" s="336"/>
      <c r="B915" s="337"/>
      <c r="C915" s="335"/>
      <c r="D915" s="333"/>
      <c r="E915" s="323"/>
    </row>
    <row r="916" spans="1:5" x14ac:dyDescent="0.2">
      <c r="A916" s="336"/>
      <c r="B916" s="338" t="s">
        <v>1821</v>
      </c>
      <c r="C916" s="334"/>
      <c r="D916" s="333" t="s">
        <v>1819</v>
      </c>
      <c r="E916" s="323"/>
    </row>
    <row r="917" spans="1:5" ht="15" x14ac:dyDescent="0.2">
      <c r="A917" s="336"/>
      <c r="B917" s="343"/>
      <c r="C917" s="341" t="s">
        <v>1820</v>
      </c>
      <c r="D917" s="344" t="s">
        <v>1819</v>
      </c>
      <c r="E917" s="323"/>
    </row>
    <row r="918" spans="1:5" x14ac:dyDescent="0.2">
      <c r="A918" s="336"/>
      <c r="B918" s="337"/>
      <c r="C918" s="335" t="s">
        <v>1818</v>
      </c>
      <c r="D918" s="333"/>
      <c r="E918" s="323"/>
    </row>
    <row r="919" spans="1:5" x14ac:dyDescent="0.2">
      <c r="A919" s="336"/>
      <c r="B919" s="335" t="s">
        <v>1817</v>
      </c>
      <c r="C919" s="334"/>
      <c r="D919" s="333" t="s">
        <v>1816</v>
      </c>
      <c r="E919" s="323"/>
    </row>
    <row r="920" spans="1:5" x14ac:dyDescent="0.2">
      <c r="A920" s="336"/>
      <c r="B920" s="337"/>
      <c r="C920" s="341" t="s">
        <v>1815</v>
      </c>
      <c r="D920" s="340" t="s">
        <v>1814</v>
      </c>
      <c r="E920" s="323"/>
    </row>
    <row r="921" spans="1:5" x14ac:dyDescent="0.2">
      <c r="A921" s="336"/>
      <c r="B921" s="337"/>
      <c r="C921" s="341" t="s">
        <v>1813</v>
      </c>
      <c r="D921" s="340" t="s">
        <v>1812</v>
      </c>
      <c r="E921" s="323"/>
    </row>
    <row r="922" spans="1:5" ht="12.75" customHeight="1" x14ac:dyDescent="0.2">
      <c r="A922" s="336"/>
      <c r="B922" s="337"/>
      <c r="C922" s="341" t="s">
        <v>1811</v>
      </c>
      <c r="D922" s="340" t="s">
        <v>1810</v>
      </c>
      <c r="E922" s="323"/>
    </row>
    <row r="923" spans="1:5" ht="12.75" customHeight="1" x14ac:dyDescent="0.2">
      <c r="A923" s="336"/>
      <c r="B923" s="337"/>
      <c r="C923" s="341" t="s">
        <v>1809</v>
      </c>
      <c r="D923" s="340" t="s">
        <v>1808</v>
      </c>
      <c r="E923" s="323"/>
    </row>
    <row r="924" spans="1:5" ht="12.75" customHeight="1" x14ac:dyDescent="0.2">
      <c r="A924" s="349"/>
      <c r="B924" s="347"/>
      <c r="C924" s="341" t="s">
        <v>1807</v>
      </c>
      <c r="D924" s="340" t="s">
        <v>1806</v>
      </c>
      <c r="E924" s="323"/>
    </row>
    <row r="925" spans="1:5" ht="12.75" customHeight="1" x14ac:dyDescent="0.2">
      <c r="A925" s="349"/>
      <c r="B925" s="347"/>
      <c r="C925" s="341" t="s">
        <v>1805</v>
      </c>
      <c r="D925" s="340" t="s">
        <v>1804</v>
      </c>
      <c r="E925" s="323"/>
    </row>
    <row r="926" spans="1:5" ht="12.75" customHeight="1" x14ac:dyDescent="0.2">
      <c r="A926" s="349"/>
      <c r="B926" s="347"/>
      <c r="C926" s="341" t="s">
        <v>1803</v>
      </c>
      <c r="D926" s="340" t="s">
        <v>1802</v>
      </c>
      <c r="E926" s="323"/>
    </row>
    <row r="927" spans="1:5" ht="12.75" customHeight="1" x14ac:dyDescent="0.2">
      <c r="A927" s="349"/>
      <c r="B927" s="347"/>
      <c r="C927" s="343"/>
      <c r="D927" s="345"/>
      <c r="E927" s="323"/>
    </row>
    <row r="928" spans="1:5" x14ac:dyDescent="0.2">
      <c r="A928" s="336"/>
      <c r="B928" s="335" t="s">
        <v>1801</v>
      </c>
      <c r="C928" s="334"/>
      <c r="D928" s="351" t="s">
        <v>1800</v>
      </c>
      <c r="E928" s="323"/>
    </row>
    <row r="929" spans="1:5" x14ac:dyDescent="0.2">
      <c r="A929" s="336"/>
      <c r="B929" s="337"/>
      <c r="C929" s="341" t="s">
        <v>1799</v>
      </c>
      <c r="D929" s="340" t="s">
        <v>1798</v>
      </c>
      <c r="E929" s="323"/>
    </row>
    <row r="930" spans="1:5" x14ac:dyDescent="0.2">
      <c r="A930" s="336"/>
      <c r="B930" s="337"/>
      <c r="C930" s="341" t="s">
        <v>1797</v>
      </c>
      <c r="D930" s="340" t="s">
        <v>1796</v>
      </c>
      <c r="E930" s="323"/>
    </row>
    <row r="931" spans="1:5" x14ac:dyDescent="0.2">
      <c r="A931" s="336"/>
      <c r="B931" s="337"/>
      <c r="C931" s="368"/>
      <c r="D931" s="353"/>
      <c r="E931" s="323"/>
    </row>
    <row r="932" spans="1:5" x14ac:dyDescent="0.2">
      <c r="A932" s="336"/>
      <c r="B932" s="335" t="s">
        <v>1795</v>
      </c>
      <c r="C932" s="334"/>
      <c r="D932" s="333" t="s">
        <v>1793</v>
      </c>
      <c r="E932" s="323"/>
    </row>
    <row r="933" spans="1:5" ht="12.75" customHeight="1" x14ac:dyDescent="0.2">
      <c r="A933" s="336"/>
      <c r="B933" s="337"/>
      <c r="C933" s="341" t="s">
        <v>1794</v>
      </c>
      <c r="D933" s="340" t="s">
        <v>1793</v>
      </c>
      <c r="E933" s="323"/>
    </row>
    <row r="934" spans="1:5" ht="12.75" customHeight="1" x14ac:dyDescent="0.2">
      <c r="A934" s="336"/>
      <c r="B934" s="337"/>
      <c r="C934" s="341" t="s">
        <v>1792</v>
      </c>
      <c r="D934" s="340" t="s">
        <v>1791</v>
      </c>
      <c r="E934" s="323"/>
    </row>
    <row r="935" spans="1:5" ht="12.75" customHeight="1" x14ac:dyDescent="0.2">
      <c r="A935" s="349"/>
      <c r="B935" s="347"/>
      <c r="C935" s="341" t="s">
        <v>1790</v>
      </c>
      <c r="D935" s="340" t="s">
        <v>1789</v>
      </c>
      <c r="E935" s="323"/>
    </row>
    <row r="936" spans="1:5" ht="12.75" customHeight="1" x14ac:dyDescent="0.2">
      <c r="A936" s="349"/>
      <c r="B936" s="347"/>
      <c r="C936" s="341" t="s">
        <v>1788</v>
      </c>
      <c r="D936" s="340" t="s">
        <v>1787</v>
      </c>
      <c r="E936" s="323"/>
    </row>
    <row r="937" spans="1:5" ht="12.75" customHeight="1" x14ac:dyDescent="0.2">
      <c r="A937" s="349"/>
      <c r="B937" s="347"/>
      <c r="C937" s="343"/>
      <c r="D937" s="345"/>
      <c r="E937" s="323"/>
    </row>
    <row r="938" spans="1:5" x14ac:dyDescent="0.2">
      <c r="A938" s="339">
        <v>50</v>
      </c>
      <c r="B938" s="337"/>
      <c r="C938" s="334"/>
      <c r="D938" s="333" t="s">
        <v>1786</v>
      </c>
      <c r="E938" s="323"/>
    </row>
    <row r="939" spans="1:5" x14ac:dyDescent="0.2">
      <c r="A939" s="336"/>
      <c r="B939" s="337"/>
      <c r="C939" s="335"/>
      <c r="D939" s="333"/>
      <c r="E939" s="323"/>
    </row>
    <row r="940" spans="1:5" x14ac:dyDescent="0.2">
      <c r="A940" s="336"/>
      <c r="B940" s="335" t="s">
        <v>1785</v>
      </c>
      <c r="C940" s="334"/>
      <c r="D940" s="333" t="s">
        <v>1783</v>
      </c>
      <c r="E940" s="323"/>
    </row>
    <row r="941" spans="1:5" x14ac:dyDescent="0.2">
      <c r="A941" s="336"/>
      <c r="B941" s="337"/>
      <c r="C941" s="341" t="s">
        <v>1784</v>
      </c>
      <c r="D941" s="340" t="s">
        <v>1783</v>
      </c>
      <c r="E941" s="323"/>
    </row>
    <row r="942" spans="1:5" x14ac:dyDescent="0.2">
      <c r="A942" s="336"/>
      <c r="B942" s="337"/>
      <c r="C942" s="341"/>
      <c r="D942" s="340"/>
      <c r="E942" s="323"/>
    </row>
    <row r="943" spans="1:5" x14ac:dyDescent="0.2">
      <c r="A943" s="336"/>
      <c r="B943" s="335" t="s">
        <v>1782</v>
      </c>
      <c r="C943" s="334"/>
      <c r="D943" s="333" t="s">
        <v>1780</v>
      </c>
      <c r="E943" s="323"/>
    </row>
    <row r="944" spans="1:5" x14ac:dyDescent="0.2">
      <c r="A944" s="336"/>
      <c r="B944" s="337"/>
      <c r="C944" s="341" t="s">
        <v>1781</v>
      </c>
      <c r="D944" s="340" t="s">
        <v>1780</v>
      </c>
      <c r="E944" s="323"/>
    </row>
    <row r="945" spans="1:5" x14ac:dyDescent="0.2">
      <c r="A945" s="336"/>
      <c r="B945" s="337"/>
      <c r="C945" s="335"/>
      <c r="D945" s="333"/>
      <c r="E945" s="323"/>
    </row>
    <row r="946" spans="1:5" x14ac:dyDescent="0.2">
      <c r="A946" s="336"/>
      <c r="B946" s="335" t="s">
        <v>1779</v>
      </c>
      <c r="C946" s="334"/>
      <c r="D946" s="333" t="s">
        <v>1777</v>
      </c>
      <c r="E946" s="323"/>
    </row>
    <row r="947" spans="1:5" x14ac:dyDescent="0.2">
      <c r="A947" s="336"/>
      <c r="B947" s="337"/>
      <c r="C947" s="341" t="s">
        <v>1778</v>
      </c>
      <c r="D947" s="340" t="s">
        <v>1777</v>
      </c>
      <c r="E947" s="323"/>
    </row>
    <row r="948" spans="1:5" x14ac:dyDescent="0.2">
      <c r="A948" s="336"/>
      <c r="B948" s="337"/>
      <c r="C948" s="341"/>
      <c r="D948" s="340"/>
      <c r="E948" s="323"/>
    </row>
    <row r="949" spans="1:5" x14ac:dyDescent="0.2">
      <c r="A949" s="336"/>
      <c r="B949" s="335" t="s">
        <v>1776</v>
      </c>
      <c r="C949" s="334"/>
      <c r="D949" s="333" t="s">
        <v>1774</v>
      </c>
      <c r="E949" s="323"/>
    </row>
    <row r="950" spans="1:5" x14ac:dyDescent="0.2">
      <c r="A950" s="336"/>
      <c r="B950" s="337"/>
      <c r="C950" s="341" t="s">
        <v>1775</v>
      </c>
      <c r="D950" s="340" t="s">
        <v>1774</v>
      </c>
      <c r="E950" s="323"/>
    </row>
    <row r="951" spans="1:5" x14ac:dyDescent="0.2">
      <c r="A951" s="336"/>
      <c r="B951" s="337"/>
      <c r="C951" s="335"/>
      <c r="D951" s="333"/>
      <c r="E951" s="323"/>
    </row>
    <row r="952" spans="1:5" x14ac:dyDescent="0.2">
      <c r="A952" s="339">
        <v>51</v>
      </c>
      <c r="B952" s="337"/>
      <c r="C952" s="334"/>
      <c r="D952" s="333" t="s">
        <v>1773</v>
      </c>
      <c r="E952" s="323"/>
    </row>
    <row r="953" spans="1:5" x14ac:dyDescent="0.2">
      <c r="A953" s="336"/>
      <c r="B953" s="337"/>
      <c r="C953" s="335"/>
      <c r="D953" s="333"/>
      <c r="E953" s="323"/>
    </row>
    <row r="954" spans="1:5" x14ac:dyDescent="0.2">
      <c r="A954" s="336"/>
      <c r="B954" s="335" t="s">
        <v>1772</v>
      </c>
      <c r="C954" s="334"/>
      <c r="D954" s="333" t="s">
        <v>1770</v>
      </c>
      <c r="E954" s="323"/>
    </row>
    <row r="955" spans="1:5" x14ac:dyDescent="0.2">
      <c r="A955" s="336"/>
      <c r="B955" s="337"/>
      <c r="C955" s="341" t="s">
        <v>1771</v>
      </c>
      <c r="D955" s="344" t="s">
        <v>1770</v>
      </c>
      <c r="E955" s="323"/>
    </row>
    <row r="956" spans="1:5" ht="12.75" customHeight="1" x14ac:dyDescent="0.2">
      <c r="A956" s="336"/>
      <c r="B956" s="337"/>
      <c r="C956" s="341" t="s">
        <v>1769</v>
      </c>
      <c r="D956" s="344" t="s">
        <v>1768</v>
      </c>
      <c r="E956" s="323"/>
    </row>
    <row r="957" spans="1:5" ht="12.75" customHeight="1" x14ac:dyDescent="0.2">
      <c r="A957" s="349"/>
      <c r="B957" s="347"/>
      <c r="C957" s="341" t="s">
        <v>1767</v>
      </c>
      <c r="D957" s="344" t="s">
        <v>1766</v>
      </c>
      <c r="E957" s="323"/>
    </row>
    <row r="958" spans="1:5" ht="12.75" customHeight="1" x14ac:dyDescent="0.2">
      <c r="A958" s="349"/>
      <c r="B958" s="347"/>
      <c r="C958" s="341" t="s">
        <v>1765</v>
      </c>
      <c r="D958" s="344" t="s">
        <v>1764</v>
      </c>
      <c r="E958" s="323"/>
    </row>
    <row r="959" spans="1:5" ht="12.75" customHeight="1" x14ac:dyDescent="0.2">
      <c r="A959" s="349"/>
      <c r="B959" s="347"/>
      <c r="C959" s="341" t="s">
        <v>1763</v>
      </c>
      <c r="D959" s="344" t="s">
        <v>1762</v>
      </c>
      <c r="E959" s="323"/>
    </row>
    <row r="960" spans="1:5" ht="12.75" customHeight="1" x14ac:dyDescent="0.2">
      <c r="A960" s="349"/>
      <c r="B960" s="347"/>
      <c r="C960" s="341" t="s">
        <v>1761</v>
      </c>
      <c r="D960" s="344" t="s">
        <v>1760</v>
      </c>
      <c r="E960" s="323"/>
    </row>
    <row r="961" spans="1:5" ht="12.75" customHeight="1" x14ac:dyDescent="0.2">
      <c r="A961" s="349"/>
      <c r="B961" s="347"/>
      <c r="C961" s="343"/>
      <c r="D961" s="345"/>
      <c r="E961" s="323"/>
    </row>
    <row r="962" spans="1:5" x14ac:dyDescent="0.2">
      <c r="A962" s="336"/>
      <c r="B962" s="335" t="s">
        <v>1759</v>
      </c>
      <c r="C962" s="334"/>
      <c r="D962" s="333" t="s">
        <v>1758</v>
      </c>
      <c r="E962" s="323"/>
    </row>
    <row r="963" spans="1:5" x14ac:dyDescent="0.2">
      <c r="A963" s="336"/>
      <c r="B963" s="337"/>
      <c r="C963" s="341" t="s">
        <v>1757</v>
      </c>
      <c r="D963" s="344" t="s">
        <v>1756</v>
      </c>
      <c r="E963" s="323"/>
    </row>
    <row r="964" spans="1:5" x14ac:dyDescent="0.2">
      <c r="A964" s="336"/>
      <c r="B964" s="337"/>
      <c r="C964" s="341" t="s">
        <v>1755</v>
      </c>
      <c r="D964" s="340" t="s">
        <v>1754</v>
      </c>
      <c r="E964" s="323"/>
    </row>
    <row r="965" spans="1:5" x14ac:dyDescent="0.2">
      <c r="A965" s="336"/>
      <c r="B965" s="337"/>
      <c r="C965" s="335"/>
      <c r="D965" s="333"/>
      <c r="E965" s="323"/>
    </row>
    <row r="966" spans="1:5" x14ac:dyDescent="0.2">
      <c r="A966" s="339">
        <v>52</v>
      </c>
      <c r="B966" s="337"/>
      <c r="C966" s="334"/>
      <c r="D966" s="333" t="s">
        <v>1753</v>
      </c>
      <c r="E966" s="323"/>
    </row>
    <row r="967" spans="1:5" x14ac:dyDescent="0.2">
      <c r="A967" s="336"/>
      <c r="B967" s="337"/>
      <c r="C967" s="335"/>
      <c r="D967" s="333"/>
      <c r="E967" s="323"/>
    </row>
    <row r="968" spans="1:5" x14ac:dyDescent="0.2">
      <c r="A968" s="336"/>
      <c r="B968" s="335" t="s">
        <v>1752</v>
      </c>
      <c r="C968" s="334"/>
      <c r="D968" s="333" t="s">
        <v>1750</v>
      </c>
      <c r="E968" s="323"/>
    </row>
    <row r="969" spans="1:5" x14ac:dyDescent="0.2">
      <c r="A969" s="336"/>
      <c r="B969" s="337"/>
      <c r="C969" s="341" t="s">
        <v>1751</v>
      </c>
      <c r="D969" s="340" t="s">
        <v>1750</v>
      </c>
      <c r="E969" s="323"/>
    </row>
    <row r="970" spans="1:5" x14ac:dyDescent="0.2">
      <c r="A970" s="336"/>
      <c r="B970" s="337"/>
      <c r="C970" s="335"/>
      <c r="D970" s="333"/>
      <c r="E970" s="323"/>
    </row>
    <row r="971" spans="1:5" x14ac:dyDescent="0.2">
      <c r="A971" s="336"/>
      <c r="B971" s="335" t="s">
        <v>1749</v>
      </c>
      <c r="C971" s="334"/>
      <c r="D971" s="333" t="s">
        <v>1748</v>
      </c>
      <c r="E971" s="323"/>
    </row>
    <row r="972" spans="1:5" x14ac:dyDescent="0.2">
      <c r="A972" s="336"/>
      <c r="B972" s="337"/>
      <c r="C972" s="341" t="s">
        <v>1747</v>
      </c>
      <c r="D972" s="340" t="s">
        <v>1746</v>
      </c>
      <c r="E972" s="323"/>
    </row>
    <row r="973" spans="1:5" x14ac:dyDescent="0.2">
      <c r="A973" s="336"/>
      <c r="B973" s="337"/>
      <c r="C973" s="341" t="s">
        <v>1745</v>
      </c>
      <c r="D973" s="340" t="s">
        <v>1744</v>
      </c>
      <c r="E973" s="323"/>
    </row>
    <row r="974" spans="1:5" x14ac:dyDescent="0.2">
      <c r="A974" s="336"/>
      <c r="B974" s="337"/>
      <c r="C974" s="341" t="s">
        <v>1743</v>
      </c>
      <c r="D974" s="340" t="s">
        <v>1742</v>
      </c>
      <c r="E974" s="323"/>
    </row>
    <row r="975" spans="1:5" x14ac:dyDescent="0.2">
      <c r="A975" s="336"/>
      <c r="B975" s="337"/>
      <c r="C975" s="341" t="s">
        <v>1741</v>
      </c>
      <c r="D975" s="340" t="s">
        <v>1740</v>
      </c>
      <c r="E975" s="323"/>
    </row>
    <row r="976" spans="1:5" x14ac:dyDescent="0.2">
      <c r="A976" s="336"/>
      <c r="B976" s="337"/>
      <c r="C976" s="341" t="s">
        <v>1739</v>
      </c>
      <c r="D976" s="340" t="s">
        <v>1738</v>
      </c>
      <c r="E976" s="323"/>
    </row>
    <row r="977" spans="1:5" x14ac:dyDescent="0.2">
      <c r="A977" s="336"/>
      <c r="B977" s="337"/>
      <c r="C977" s="335"/>
      <c r="D977" s="333"/>
      <c r="E977" s="323"/>
    </row>
    <row r="978" spans="1:5" x14ac:dyDescent="0.2">
      <c r="A978" s="339">
        <v>53</v>
      </c>
      <c r="B978" s="337"/>
      <c r="C978" s="334"/>
      <c r="D978" s="351" t="s">
        <v>1737</v>
      </c>
      <c r="E978" s="323"/>
    </row>
    <row r="979" spans="1:5" x14ac:dyDescent="0.2">
      <c r="A979" s="336"/>
      <c r="B979" s="337"/>
      <c r="C979" s="335"/>
      <c r="D979" s="333"/>
      <c r="E979" s="323"/>
    </row>
    <row r="980" spans="1:5" x14ac:dyDescent="0.2">
      <c r="A980" s="336"/>
      <c r="B980" s="335" t="s">
        <v>1736</v>
      </c>
      <c r="C980" s="334"/>
      <c r="D980" s="333" t="s">
        <v>1734</v>
      </c>
      <c r="E980" s="323"/>
    </row>
    <row r="981" spans="1:5" x14ac:dyDescent="0.2">
      <c r="A981" s="336"/>
      <c r="B981" s="337"/>
      <c r="C981" s="341" t="s">
        <v>1735</v>
      </c>
      <c r="D981" s="340" t="s">
        <v>1734</v>
      </c>
      <c r="E981" s="323"/>
    </row>
    <row r="982" spans="1:5" x14ac:dyDescent="0.2">
      <c r="A982" s="336"/>
      <c r="B982" s="337"/>
      <c r="C982" s="335"/>
      <c r="D982" s="353"/>
      <c r="E982" s="323"/>
    </row>
    <row r="983" spans="1:5" x14ac:dyDescent="0.2">
      <c r="A983" s="336"/>
      <c r="B983" s="335" t="s">
        <v>1733</v>
      </c>
      <c r="C983" s="334"/>
      <c r="D983" s="333" t="s">
        <v>1731</v>
      </c>
      <c r="E983" s="323"/>
    </row>
    <row r="984" spans="1:5" x14ac:dyDescent="0.2">
      <c r="A984" s="336"/>
      <c r="B984" s="337"/>
      <c r="C984" s="341" t="s">
        <v>1732</v>
      </c>
      <c r="D984" s="340" t="s">
        <v>1731</v>
      </c>
      <c r="E984" s="323"/>
    </row>
    <row r="985" spans="1:5" x14ac:dyDescent="0.2">
      <c r="A985" s="336"/>
      <c r="B985" s="337"/>
      <c r="C985" s="341"/>
      <c r="D985" s="340"/>
      <c r="E985" s="323"/>
    </row>
    <row r="986" spans="1:5" x14ac:dyDescent="0.2">
      <c r="A986" s="336"/>
      <c r="B986" s="337"/>
      <c r="C986" s="335"/>
      <c r="D986" s="333"/>
      <c r="E986" s="323"/>
    </row>
    <row r="987" spans="1:5" x14ac:dyDescent="0.2">
      <c r="A987" s="336"/>
      <c r="B987" s="337"/>
      <c r="C987" s="335"/>
      <c r="D987" s="333" t="s">
        <v>336</v>
      </c>
      <c r="E987" s="323"/>
    </row>
    <row r="988" spans="1:5" x14ac:dyDescent="0.2">
      <c r="A988" s="336"/>
      <c r="B988" s="337"/>
      <c r="C988" s="341"/>
      <c r="D988" s="340"/>
      <c r="E988" s="323"/>
    </row>
    <row r="989" spans="1:5" x14ac:dyDescent="0.2">
      <c r="A989" s="339">
        <v>55</v>
      </c>
      <c r="B989" s="337"/>
      <c r="C989" s="334"/>
      <c r="D989" s="333" t="s">
        <v>1730</v>
      </c>
      <c r="E989" s="323"/>
    </row>
    <row r="990" spans="1:5" x14ac:dyDescent="0.2">
      <c r="A990" s="336"/>
      <c r="B990" s="337"/>
      <c r="C990" s="335"/>
      <c r="D990" s="333"/>
      <c r="E990" s="323"/>
    </row>
    <row r="991" spans="1:5" x14ac:dyDescent="0.2">
      <c r="A991" s="367"/>
      <c r="B991" s="335" t="s">
        <v>1729</v>
      </c>
      <c r="C991" s="366"/>
      <c r="D991" s="351" t="s">
        <v>1727</v>
      </c>
      <c r="E991" s="323"/>
    </row>
    <row r="992" spans="1:5" ht="12.75" customHeight="1" x14ac:dyDescent="0.2">
      <c r="A992" s="367"/>
      <c r="B992" s="366"/>
      <c r="C992" s="341" t="s">
        <v>1728</v>
      </c>
      <c r="D992" s="340" t="s">
        <v>1727</v>
      </c>
      <c r="E992" s="323"/>
    </row>
    <row r="993" spans="1:5" ht="12.75" customHeight="1" x14ac:dyDescent="0.2">
      <c r="A993" s="367"/>
      <c r="B993" s="366"/>
      <c r="C993" s="341" t="s">
        <v>1726</v>
      </c>
      <c r="D993" s="340" t="s">
        <v>1725</v>
      </c>
      <c r="E993" s="323"/>
    </row>
    <row r="994" spans="1:5" ht="12.75" customHeight="1" x14ac:dyDescent="0.2">
      <c r="A994" s="349"/>
      <c r="B994" s="347"/>
      <c r="C994" s="341" t="s">
        <v>1724</v>
      </c>
      <c r="D994" s="340" t="s">
        <v>1723</v>
      </c>
      <c r="E994" s="323"/>
    </row>
    <row r="995" spans="1:5" ht="12.75" customHeight="1" x14ac:dyDescent="0.2">
      <c r="A995" s="349"/>
      <c r="B995" s="347"/>
      <c r="C995" s="341" t="s">
        <v>1722</v>
      </c>
      <c r="D995" s="340" t="s">
        <v>1721</v>
      </c>
      <c r="E995" s="323"/>
    </row>
    <row r="996" spans="1:5" ht="12.75" customHeight="1" x14ac:dyDescent="0.2">
      <c r="A996" s="349"/>
      <c r="B996" s="347"/>
      <c r="C996" s="343"/>
      <c r="D996" s="345"/>
      <c r="E996" s="323"/>
    </row>
    <row r="997" spans="1:5" ht="12.75" customHeight="1" x14ac:dyDescent="0.2">
      <c r="A997" s="367"/>
      <c r="B997" s="335" t="s">
        <v>1720</v>
      </c>
      <c r="C997" s="366"/>
      <c r="D997" s="333" t="s">
        <v>1718</v>
      </c>
      <c r="E997" s="323"/>
    </row>
    <row r="998" spans="1:5" x14ac:dyDescent="0.2">
      <c r="A998" s="336"/>
      <c r="B998" s="337"/>
      <c r="C998" s="341" t="s">
        <v>1719</v>
      </c>
      <c r="D998" s="340" t="s">
        <v>1718</v>
      </c>
      <c r="E998" s="323"/>
    </row>
    <row r="999" spans="1:5" x14ac:dyDescent="0.2">
      <c r="A999" s="336"/>
      <c r="B999" s="337"/>
      <c r="C999" s="335"/>
      <c r="D999" s="333"/>
      <c r="E999" s="323"/>
    </row>
    <row r="1000" spans="1:5" x14ac:dyDescent="0.2">
      <c r="A1000" s="336"/>
      <c r="B1000" s="335" t="s">
        <v>1717</v>
      </c>
      <c r="C1000" s="334"/>
      <c r="D1000" s="333" t="s">
        <v>1715</v>
      </c>
      <c r="E1000" s="323"/>
    </row>
    <row r="1001" spans="1:5" x14ac:dyDescent="0.2">
      <c r="A1001" s="367"/>
      <c r="B1001" s="366"/>
      <c r="C1001" s="341" t="s">
        <v>1716</v>
      </c>
      <c r="D1001" s="340" t="s">
        <v>1715</v>
      </c>
      <c r="E1001" s="323"/>
    </row>
    <row r="1002" spans="1:5" x14ac:dyDescent="0.2">
      <c r="A1002" s="336"/>
      <c r="B1002" s="337"/>
      <c r="C1002" s="335"/>
      <c r="D1002" s="333"/>
      <c r="E1002" s="323"/>
    </row>
    <row r="1003" spans="1:5" x14ac:dyDescent="0.2">
      <c r="A1003" s="367"/>
      <c r="B1003" s="335" t="s">
        <v>1714</v>
      </c>
      <c r="C1003" s="366"/>
      <c r="D1003" s="333" t="s">
        <v>1712</v>
      </c>
      <c r="E1003" s="323"/>
    </row>
    <row r="1004" spans="1:5" ht="12.75" customHeight="1" x14ac:dyDescent="0.2">
      <c r="A1004" s="336"/>
      <c r="B1004" s="337"/>
      <c r="C1004" s="341" t="s">
        <v>1713</v>
      </c>
      <c r="D1004" s="340" t="s">
        <v>1712</v>
      </c>
      <c r="E1004" s="323"/>
    </row>
    <row r="1005" spans="1:5" ht="12.75" customHeight="1" x14ac:dyDescent="0.2">
      <c r="A1005" s="349"/>
      <c r="B1005" s="347"/>
      <c r="C1005" s="341" t="s">
        <v>1711</v>
      </c>
      <c r="D1005" s="340" t="s">
        <v>1710</v>
      </c>
      <c r="E1005" s="323"/>
    </row>
    <row r="1006" spans="1:5" ht="12.75" customHeight="1" x14ac:dyDescent="0.2">
      <c r="A1006" s="349"/>
      <c r="B1006" s="347"/>
      <c r="C1006" s="341" t="s">
        <v>1709</v>
      </c>
      <c r="D1006" s="340" t="s">
        <v>1708</v>
      </c>
      <c r="E1006" s="323"/>
    </row>
    <row r="1007" spans="1:5" ht="12.75" customHeight="1" x14ac:dyDescent="0.2">
      <c r="A1007" s="349"/>
      <c r="B1007" s="347"/>
      <c r="C1007" s="341" t="s">
        <v>1707</v>
      </c>
      <c r="D1007" s="340" t="s">
        <v>1706</v>
      </c>
      <c r="E1007" s="323"/>
    </row>
    <row r="1008" spans="1:5" ht="12.75" customHeight="1" x14ac:dyDescent="0.2">
      <c r="A1008" s="336"/>
      <c r="B1008" s="337"/>
      <c r="C1008" s="335"/>
      <c r="D1008" s="333"/>
      <c r="E1008" s="323"/>
    </row>
    <row r="1009" spans="1:5" x14ac:dyDescent="0.2">
      <c r="A1009" s="339">
        <v>56</v>
      </c>
      <c r="B1009" s="337"/>
      <c r="C1009" s="334"/>
      <c r="D1009" s="333" t="s">
        <v>1705</v>
      </c>
      <c r="E1009" s="323"/>
    </row>
    <row r="1010" spans="1:5" x14ac:dyDescent="0.2">
      <c r="A1010" s="336"/>
      <c r="B1010" s="337"/>
      <c r="C1010" s="335"/>
      <c r="D1010" s="333"/>
      <c r="E1010" s="323"/>
    </row>
    <row r="1011" spans="1:5" x14ac:dyDescent="0.2">
      <c r="A1011" s="336"/>
      <c r="B1011" s="335" t="s">
        <v>1704</v>
      </c>
      <c r="C1011" s="334"/>
      <c r="D1011" s="333" t="s">
        <v>1702</v>
      </c>
      <c r="E1011" s="323"/>
    </row>
    <row r="1012" spans="1:5" x14ac:dyDescent="0.2">
      <c r="A1012" s="336"/>
      <c r="B1012" s="337"/>
      <c r="C1012" s="341" t="s">
        <v>1703</v>
      </c>
      <c r="D1012" s="344" t="s">
        <v>1702</v>
      </c>
      <c r="E1012" s="323"/>
    </row>
    <row r="1013" spans="1:5" x14ac:dyDescent="0.2">
      <c r="A1013" s="336"/>
      <c r="B1013" s="337"/>
      <c r="C1013" s="335"/>
      <c r="D1013" s="333"/>
      <c r="E1013" s="323"/>
    </row>
    <row r="1014" spans="1:5" x14ac:dyDescent="0.2">
      <c r="A1014" s="336"/>
      <c r="B1014" s="335" t="s">
        <v>1701</v>
      </c>
      <c r="C1014" s="334"/>
      <c r="D1014" s="333" t="s">
        <v>1700</v>
      </c>
      <c r="E1014" s="323"/>
    </row>
    <row r="1015" spans="1:5" ht="12.75" customHeight="1" x14ac:dyDescent="0.2">
      <c r="A1015" s="336"/>
      <c r="B1015" s="337"/>
      <c r="C1015" s="341" t="s">
        <v>1699</v>
      </c>
      <c r="D1015" s="340" t="s">
        <v>1698</v>
      </c>
      <c r="E1015" s="323"/>
    </row>
    <row r="1016" spans="1:5" ht="12.75" customHeight="1" x14ac:dyDescent="0.2">
      <c r="A1016" s="336"/>
      <c r="B1016" s="337"/>
      <c r="C1016" s="341" t="s">
        <v>1697</v>
      </c>
      <c r="D1016" s="344" t="s">
        <v>1696</v>
      </c>
      <c r="E1016" s="323"/>
    </row>
    <row r="1017" spans="1:5" ht="12.75" customHeight="1" x14ac:dyDescent="0.2">
      <c r="A1017" s="349"/>
      <c r="B1017" s="347"/>
      <c r="C1017" s="341" t="s">
        <v>1695</v>
      </c>
      <c r="D1017" s="340" t="s">
        <v>1694</v>
      </c>
      <c r="E1017" s="323"/>
    </row>
    <row r="1018" spans="1:5" ht="12.75" customHeight="1" x14ac:dyDescent="0.2">
      <c r="A1018" s="349"/>
      <c r="B1018" s="347"/>
      <c r="C1018" s="341" t="s">
        <v>1693</v>
      </c>
      <c r="D1018" s="340" t="s">
        <v>1692</v>
      </c>
      <c r="E1018" s="323"/>
    </row>
    <row r="1019" spans="1:5" ht="12.75" customHeight="1" x14ac:dyDescent="0.2">
      <c r="A1019" s="349"/>
      <c r="B1019" s="347"/>
      <c r="C1019" s="341" t="s">
        <v>1691</v>
      </c>
      <c r="D1019" s="340" t="s">
        <v>1690</v>
      </c>
      <c r="E1019" s="323"/>
    </row>
    <row r="1020" spans="1:5" ht="12.75" customHeight="1" x14ac:dyDescent="0.2">
      <c r="A1020" s="336"/>
      <c r="B1020" s="337"/>
      <c r="C1020" s="341"/>
      <c r="D1020" s="340"/>
      <c r="E1020" s="323"/>
    </row>
    <row r="1021" spans="1:5" x14ac:dyDescent="0.2">
      <c r="A1021" s="336"/>
      <c r="B1021" s="335" t="s">
        <v>1689</v>
      </c>
      <c r="C1021" s="334"/>
      <c r="D1021" s="333" t="s">
        <v>1687</v>
      </c>
      <c r="E1021" s="323"/>
    </row>
    <row r="1022" spans="1:5" x14ac:dyDescent="0.2">
      <c r="A1022" s="336"/>
      <c r="B1022" s="337"/>
      <c r="C1022" s="341" t="s">
        <v>1688</v>
      </c>
      <c r="D1022" s="340" t="s">
        <v>1687</v>
      </c>
      <c r="E1022" s="323"/>
    </row>
    <row r="1023" spans="1:5" x14ac:dyDescent="0.2">
      <c r="A1023" s="336"/>
      <c r="B1023" s="337"/>
      <c r="C1023" s="341"/>
      <c r="D1023" s="340"/>
      <c r="E1023" s="323"/>
    </row>
    <row r="1024" spans="1:5" x14ac:dyDescent="0.2">
      <c r="A1024" s="336"/>
      <c r="B1024" s="337"/>
      <c r="C1024" s="335"/>
      <c r="D1024" s="333"/>
      <c r="E1024" s="323"/>
    </row>
    <row r="1025" spans="1:5" x14ac:dyDescent="0.2">
      <c r="A1025" s="336"/>
      <c r="B1025" s="337"/>
      <c r="C1025" s="335"/>
      <c r="D1025" s="333" t="s">
        <v>335</v>
      </c>
      <c r="E1025" s="323"/>
    </row>
    <row r="1026" spans="1:5" x14ac:dyDescent="0.2">
      <c r="A1026" s="336"/>
      <c r="B1026" s="337"/>
      <c r="C1026" s="341"/>
      <c r="D1026" s="340"/>
      <c r="E1026" s="323"/>
    </row>
    <row r="1027" spans="1:5" x14ac:dyDescent="0.2">
      <c r="A1027" s="339">
        <v>58</v>
      </c>
      <c r="B1027" s="337"/>
      <c r="C1027" s="334"/>
      <c r="D1027" s="333" t="s">
        <v>1686</v>
      </c>
      <c r="E1027" s="323"/>
    </row>
    <row r="1028" spans="1:5" x14ac:dyDescent="0.2">
      <c r="A1028" s="336"/>
      <c r="B1028" s="337"/>
      <c r="C1028" s="335"/>
      <c r="D1028" s="333"/>
      <c r="E1028" s="323"/>
    </row>
    <row r="1029" spans="1:5" x14ac:dyDescent="0.2">
      <c r="A1029" s="336"/>
      <c r="B1029" s="335" t="s">
        <v>1685</v>
      </c>
      <c r="C1029" s="334"/>
      <c r="D1029" s="333" t="s">
        <v>1684</v>
      </c>
      <c r="E1029" s="323"/>
    </row>
    <row r="1030" spans="1:5" x14ac:dyDescent="0.2">
      <c r="A1030" s="336"/>
      <c r="B1030" s="337"/>
      <c r="C1030" s="341" t="s">
        <v>1683</v>
      </c>
      <c r="D1030" s="340" t="s">
        <v>1682</v>
      </c>
      <c r="E1030" s="323"/>
    </row>
    <row r="1031" spans="1:5" x14ac:dyDescent="0.2">
      <c r="A1031" s="336"/>
      <c r="B1031" s="337"/>
      <c r="C1031" s="341" t="s">
        <v>1681</v>
      </c>
      <c r="D1031" s="340" t="s">
        <v>1680</v>
      </c>
      <c r="E1031" s="323"/>
    </row>
    <row r="1032" spans="1:5" x14ac:dyDescent="0.2">
      <c r="A1032" s="336"/>
      <c r="B1032" s="337"/>
      <c r="C1032" s="341" t="s">
        <v>1679</v>
      </c>
      <c r="D1032" s="340" t="s">
        <v>1678</v>
      </c>
      <c r="E1032" s="323"/>
    </row>
    <row r="1033" spans="1:5" x14ac:dyDescent="0.2">
      <c r="A1033" s="336"/>
      <c r="B1033" s="337"/>
      <c r="C1033" s="341" t="s">
        <v>1677</v>
      </c>
      <c r="D1033" s="340" t="s">
        <v>1676</v>
      </c>
      <c r="E1033" s="323"/>
    </row>
    <row r="1034" spans="1:5" x14ac:dyDescent="0.2">
      <c r="A1034" s="336"/>
      <c r="B1034" s="337"/>
      <c r="C1034" s="341" t="s">
        <v>1675</v>
      </c>
      <c r="D1034" s="340" t="s">
        <v>1674</v>
      </c>
      <c r="E1034" s="323"/>
    </row>
    <row r="1035" spans="1:5" x14ac:dyDescent="0.2">
      <c r="A1035" s="336"/>
      <c r="B1035" s="337"/>
      <c r="C1035" s="335"/>
      <c r="D1035" s="333"/>
      <c r="E1035" s="323"/>
    </row>
    <row r="1036" spans="1:5" x14ac:dyDescent="0.2">
      <c r="A1036" s="336"/>
      <c r="B1036" s="335" t="s">
        <v>1673</v>
      </c>
      <c r="C1036" s="334"/>
      <c r="D1036" s="333" t="s">
        <v>1672</v>
      </c>
      <c r="E1036" s="323"/>
    </row>
    <row r="1037" spans="1:5" x14ac:dyDescent="0.2">
      <c r="A1037" s="336"/>
      <c r="B1037" s="337"/>
      <c r="C1037" s="341" t="s">
        <v>1671</v>
      </c>
      <c r="D1037" s="340" t="s">
        <v>1670</v>
      </c>
      <c r="E1037" s="323"/>
    </row>
    <row r="1038" spans="1:5" x14ac:dyDescent="0.2">
      <c r="A1038" s="336"/>
      <c r="B1038" s="337"/>
      <c r="C1038" s="341" t="s">
        <v>1669</v>
      </c>
      <c r="D1038" s="340" t="s">
        <v>1668</v>
      </c>
      <c r="E1038" s="323"/>
    </row>
    <row r="1039" spans="1:5" x14ac:dyDescent="0.2">
      <c r="A1039" s="336"/>
      <c r="B1039" s="337"/>
      <c r="C1039" s="335"/>
      <c r="D1039" s="333"/>
      <c r="E1039" s="323"/>
    </row>
    <row r="1040" spans="1:5" ht="25.5" x14ac:dyDescent="0.2">
      <c r="A1040" s="339">
        <v>59</v>
      </c>
      <c r="B1040" s="337"/>
      <c r="C1040" s="334"/>
      <c r="D1040" s="333" t="s">
        <v>1667</v>
      </c>
      <c r="E1040" s="323"/>
    </row>
    <row r="1041" spans="1:5" x14ac:dyDescent="0.2">
      <c r="A1041" s="336"/>
      <c r="B1041" s="337"/>
      <c r="C1041" s="335"/>
      <c r="D1041" s="333"/>
      <c r="E1041" s="323"/>
    </row>
    <row r="1042" spans="1:5" x14ac:dyDescent="0.2">
      <c r="A1042" s="336"/>
      <c r="B1042" s="335" t="s">
        <v>1666</v>
      </c>
      <c r="C1042" s="334"/>
      <c r="D1042" s="333" t="s">
        <v>1665</v>
      </c>
      <c r="E1042" s="323"/>
    </row>
    <row r="1043" spans="1:5" x14ac:dyDescent="0.2">
      <c r="A1043" s="336"/>
      <c r="B1043" s="337"/>
      <c r="C1043" s="341" t="s">
        <v>1664</v>
      </c>
      <c r="D1043" s="340" t="s">
        <v>1663</v>
      </c>
      <c r="E1043" s="323"/>
    </row>
    <row r="1044" spans="1:5" x14ac:dyDescent="0.2">
      <c r="A1044" s="336"/>
      <c r="B1044" s="337"/>
      <c r="C1044" s="341" t="s">
        <v>1662</v>
      </c>
      <c r="D1044" s="340" t="s">
        <v>1661</v>
      </c>
      <c r="E1044" s="323"/>
    </row>
    <row r="1045" spans="1:5" x14ac:dyDescent="0.2">
      <c r="A1045" s="336"/>
      <c r="B1045" s="337"/>
      <c r="C1045" s="341" t="s">
        <v>1660</v>
      </c>
      <c r="D1045" s="340" t="s">
        <v>1659</v>
      </c>
      <c r="E1045" s="323"/>
    </row>
    <row r="1046" spans="1:5" x14ac:dyDescent="0.2">
      <c r="A1046" s="336"/>
      <c r="B1046" s="337"/>
      <c r="C1046" s="341" t="s">
        <v>1658</v>
      </c>
      <c r="D1046" s="340" t="s">
        <v>1657</v>
      </c>
      <c r="E1046" s="323"/>
    </row>
    <row r="1047" spans="1:5" x14ac:dyDescent="0.2">
      <c r="A1047" s="336"/>
      <c r="B1047" s="337"/>
      <c r="C1047" s="335"/>
      <c r="D1047" s="333"/>
      <c r="E1047" s="323"/>
    </row>
    <row r="1048" spans="1:5" x14ac:dyDescent="0.2">
      <c r="A1048" s="336"/>
      <c r="B1048" s="335" t="s">
        <v>1656</v>
      </c>
      <c r="C1048" s="334"/>
      <c r="D1048" s="333" t="s">
        <v>1655</v>
      </c>
      <c r="E1048" s="323"/>
    </row>
    <row r="1049" spans="1:5" x14ac:dyDescent="0.2">
      <c r="A1049" s="336"/>
      <c r="B1049" s="337"/>
      <c r="C1049" s="341" t="s">
        <v>1654</v>
      </c>
      <c r="D1049" s="340" t="s">
        <v>1653</v>
      </c>
      <c r="E1049" s="323"/>
    </row>
    <row r="1050" spans="1:5" x14ac:dyDescent="0.2">
      <c r="A1050" s="336"/>
      <c r="B1050" s="337"/>
      <c r="C1050" s="335"/>
      <c r="D1050" s="333"/>
      <c r="E1050" s="323"/>
    </row>
    <row r="1051" spans="1:5" x14ac:dyDescent="0.2">
      <c r="A1051" s="339">
        <v>60</v>
      </c>
      <c r="B1051" s="337"/>
      <c r="C1051" s="334"/>
      <c r="D1051" s="333" t="s">
        <v>1652</v>
      </c>
      <c r="E1051" s="323"/>
    </row>
    <row r="1052" spans="1:5" x14ac:dyDescent="0.2">
      <c r="A1052" s="336"/>
      <c r="B1052" s="337"/>
      <c r="C1052" s="335"/>
      <c r="D1052" s="333"/>
      <c r="E1052" s="323"/>
    </row>
    <row r="1053" spans="1:5" x14ac:dyDescent="0.2">
      <c r="A1053" s="336"/>
      <c r="B1053" s="335" t="s">
        <v>1651</v>
      </c>
      <c r="C1053" s="334"/>
      <c r="D1053" s="333" t="s">
        <v>1649</v>
      </c>
      <c r="E1053" s="323"/>
    </row>
    <row r="1054" spans="1:5" x14ac:dyDescent="0.2">
      <c r="A1054" s="336"/>
      <c r="B1054" s="337"/>
      <c r="C1054" s="341" t="s">
        <v>1650</v>
      </c>
      <c r="D1054" s="340" t="s">
        <v>1649</v>
      </c>
      <c r="E1054" s="323"/>
    </row>
    <row r="1055" spans="1:5" x14ac:dyDescent="0.2">
      <c r="A1055" s="336"/>
      <c r="B1055" s="337"/>
      <c r="C1055" s="335"/>
      <c r="D1055" s="333"/>
      <c r="E1055" s="323"/>
    </row>
    <row r="1056" spans="1:5" x14ac:dyDescent="0.2">
      <c r="A1056" s="336"/>
      <c r="B1056" s="335" t="s">
        <v>1648</v>
      </c>
      <c r="C1056" s="334"/>
      <c r="D1056" s="333" t="s">
        <v>1646</v>
      </c>
      <c r="E1056" s="323"/>
    </row>
    <row r="1057" spans="1:5" x14ac:dyDescent="0.2">
      <c r="A1057" s="336"/>
      <c r="B1057" s="337"/>
      <c r="C1057" s="341" t="s">
        <v>1647</v>
      </c>
      <c r="D1057" s="344" t="s">
        <v>1646</v>
      </c>
      <c r="E1057" s="323"/>
    </row>
    <row r="1058" spans="1:5" x14ac:dyDescent="0.2">
      <c r="A1058" s="336"/>
      <c r="B1058" s="337"/>
      <c r="C1058" s="334"/>
      <c r="D1058" s="340"/>
      <c r="E1058" s="323"/>
    </row>
    <row r="1059" spans="1:5" x14ac:dyDescent="0.2">
      <c r="A1059" s="336"/>
      <c r="B1059" s="337"/>
      <c r="C1059" s="335"/>
      <c r="D1059" s="333"/>
      <c r="E1059" s="323"/>
    </row>
    <row r="1060" spans="1:5" x14ac:dyDescent="0.2">
      <c r="A1060" s="339">
        <v>61</v>
      </c>
      <c r="B1060" s="337"/>
      <c r="C1060" s="334"/>
      <c r="D1060" s="333" t="s">
        <v>1645</v>
      </c>
      <c r="E1060" s="323"/>
    </row>
    <row r="1061" spans="1:5" x14ac:dyDescent="0.2">
      <c r="A1061" s="336"/>
      <c r="B1061" s="337"/>
      <c r="C1061" s="335"/>
      <c r="D1061" s="333"/>
      <c r="E1061" s="323"/>
    </row>
    <row r="1062" spans="1:5" x14ac:dyDescent="0.2">
      <c r="A1062" s="336"/>
      <c r="B1062" s="335" t="s">
        <v>1644</v>
      </c>
      <c r="C1062" s="334"/>
      <c r="D1062" s="333" t="s">
        <v>1642</v>
      </c>
      <c r="E1062" s="323"/>
    </row>
    <row r="1063" spans="1:5" ht="12.75" customHeight="1" x14ac:dyDescent="0.2">
      <c r="A1063" s="336"/>
      <c r="B1063" s="337"/>
      <c r="C1063" s="341" t="s">
        <v>1643</v>
      </c>
      <c r="D1063" s="344" t="s">
        <v>1642</v>
      </c>
      <c r="E1063" s="323"/>
    </row>
    <row r="1064" spans="1:5" ht="12.75" customHeight="1" x14ac:dyDescent="0.2">
      <c r="A1064" s="349"/>
      <c r="B1064" s="347"/>
      <c r="C1064" s="341" t="s">
        <v>1641</v>
      </c>
      <c r="D1064" s="340" t="s">
        <v>1640</v>
      </c>
      <c r="E1064" s="323"/>
    </row>
    <row r="1065" spans="1:5" ht="12.75" customHeight="1" x14ac:dyDescent="0.2">
      <c r="A1065" s="349"/>
      <c r="B1065" s="347"/>
      <c r="C1065" s="341" t="s">
        <v>1639</v>
      </c>
      <c r="D1065" s="340" t="s">
        <v>1638</v>
      </c>
      <c r="E1065" s="323"/>
    </row>
    <row r="1066" spans="1:5" ht="12.75" customHeight="1" x14ac:dyDescent="0.2">
      <c r="A1066" s="349"/>
      <c r="B1066" s="347"/>
      <c r="C1066" s="341" t="s">
        <v>1637</v>
      </c>
      <c r="D1066" s="340" t="s">
        <v>1636</v>
      </c>
      <c r="E1066" s="323"/>
    </row>
    <row r="1067" spans="1:5" ht="12.75" customHeight="1" x14ac:dyDescent="0.2">
      <c r="A1067" s="349"/>
      <c r="B1067" s="347"/>
      <c r="C1067" s="341" t="s">
        <v>1635</v>
      </c>
      <c r="D1067" s="340" t="s">
        <v>1634</v>
      </c>
      <c r="E1067" s="323"/>
    </row>
    <row r="1068" spans="1:5" ht="12.75" customHeight="1" x14ac:dyDescent="0.2">
      <c r="A1068" s="349"/>
      <c r="B1068" s="347"/>
      <c r="C1068" s="341" t="s">
        <v>1633</v>
      </c>
      <c r="D1068" s="340" t="s">
        <v>1632</v>
      </c>
      <c r="E1068" s="323"/>
    </row>
    <row r="1069" spans="1:5" ht="12.75" customHeight="1" x14ac:dyDescent="0.2">
      <c r="A1069" s="336"/>
      <c r="B1069" s="337"/>
      <c r="C1069" s="335"/>
      <c r="D1069" s="333"/>
      <c r="E1069" s="323"/>
    </row>
    <row r="1070" spans="1:5" ht="12.75" customHeight="1" x14ac:dyDescent="0.2">
      <c r="A1070" s="336"/>
      <c r="B1070" s="335" t="s">
        <v>1631</v>
      </c>
      <c r="C1070" s="334"/>
      <c r="D1070" s="333" t="s">
        <v>1629</v>
      </c>
      <c r="E1070" s="323"/>
    </row>
    <row r="1071" spans="1:5" ht="12.75" customHeight="1" x14ac:dyDescent="0.2">
      <c r="A1071" s="336"/>
      <c r="B1071" s="337"/>
      <c r="C1071" s="341" t="s">
        <v>1630</v>
      </c>
      <c r="D1071" s="344" t="s">
        <v>1629</v>
      </c>
      <c r="E1071" s="323"/>
    </row>
    <row r="1072" spans="1:5" ht="12.75" customHeight="1" x14ac:dyDescent="0.2">
      <c r="A1072" s="349"/>
      <c r="B1072" s="347"/>
      <c r="C1072" s="341" t="s">
        <v>1628</v>
      </c>
      <c r="D1072" s="340" t="s">
        <v>1627</v>
      </c>
      <c r="E1072" s="323"/>
    </row>
    <row r="1073" spans="1:5" ht="12.75" customHeight="1" x14ac:dyDescent="0.2">
      <c r="A1073" s="349"/>
      <c r="B1073" s="347"/>
      <c r="C1073" s="341" t="s">
        <v>1626</v>
      </c>
      <c r="D1073" s="340" t="s">
        <v>1625</v>
      </c>
      <c r="E1073" s="323"/>
    </row>
    <row r="1074" spans="1:5" ht="12.75" customHeight="1" x14ac:dyDescent="0.2">
      <c r="A1074" s="349"/>
      <c r="B1074" s="347"/>
      <c r="C1074" s="341" t="s">
        <v>1624</v>
      </c>
      <c r="D1074" s="340" t="s">
        <v>1623</v>
      </c>
      <c r="E1074" s="323"/>
    </row>
    <row r="1075" spans="1:5" ht="12.75" customHeight="1" x14ac:dyDescent="0.2">
      <c r="A1075" s="349"/>
      <c r="B1075" s="347"/>
      <c r="C1075" s="341" t="s">
        <v>1622</v>
      </c>
      <c r="D1075" s="340" t="s">
        <v>1621</v>
      </c>
      <c r="E1075" s="323"/>
    </row>
    <row r="1076" spans="1:5" ht="12.75" customHeight="1" x14ac:dyDescent="0.2">
      <c r="A1076" s="349"/>
      <c r="B1076" s="347"/>
      <c r="C1076" s="341" t="s">
        <v>1620</v>
      </c>
      <c r="D1076" s="340" t="s">
        <v>1619</v>
      </c>
      <c r="E1076" s="323"/>
    </row>
    <row r="1077" spans="1:5" x14ac:dyDescent="0.2">
      <c r="A1077" s="336"/>
      <c r="B1077" s="337"/>
      <c r="C1077" s="335"/>
      <c r="D1077" s="333"/>
      <c r="E1077" s="323"/>
    </row>
    <row r="1078" spans="1:5" x14ac:dyDescent="0.2">
      <c r="A1078" s="336"/>
      <c r="B1078" s="335" t="s">
        <v>1618</v>
      </c>
      <c r="C1078" s="334"/>
      <c r="D1078" s="333" t="s">
        <v>1616</v>
      </c>
      <c r="E1078" s="323"/>
    </row>
    <row r="1079" spans="1:5" x14ac:dyDescent="0.2">
      <c r="A1079" s="336"/>
      <c r="B1079" s="337"/>
      <c r="C1079" s="341" t="s">
        <v>1617</v>
      </c>
      <c r="D1079" s="344" t="s">
        <v>1616</v>
      </c>
      <c r="E1079" s="323"/>
    </row>
    <row r="1080" spans="1:5" x14ac:dyDescent="0.2">
      <c r="A1080" s="336"/>
      <c r="B1080" s="337"/>
      <c r="C1080" s="335"/>
      <c r="D1080" s="333"/>
      <c r="E1080" s="323"/>
    </row>
    <row r="1081" spans="1:5" x14ac:dyDescent="0.2">
      <c r="A1081" s="336"/>
      <c r="B1081" s="335" t="s">
        <v>1615</v>
      </c>
      <c r="C1081" s="334"/>
      <c r="D1081" s="333" t="s">
        <v>1613</v>
      </c>
      <c r="E1081" s="323"/>
    </row>
    <row r="1082" spans="1:5" x14ac:dyDescent="0.2">
      <c r="A1082" s="336"/>
      <c r="B1082" s="337"/>
      <c r="C1082" s="341" t="s">
        <v>1614</v>
      </c>
      <c r="D1082" s="340" t="s">
        <v>1613</v>
      </c>
      <c r="E1082" s="323"/>
    </row>
    <row r="1083" spans="1:5" x14ac:dyDescent="0.2">
      <c r="A1083" s="336"/>
      <c r="B1083" s="337"/>
      <c r="C1083" s="341"/>
      <c r="D1083" s="340"/>
      <c r="E1083" s="323"/>
    </row>
    <row r="1084" spans="1:5" x14ac:dyDescent="0.2">
      <c r="A1084" s="336"/>
      <c r="B1084" s="337"/>
      <c r="C1084" s="341"/>
      <c r="D1084" s="340"/>
      <c r="E1084" s="323"/>
    </row>
    <row r="1085" spans="1:5" x14ac:dyDescent="0.2">
      <c r="A1085" s="339">
        <v>62</v>
      </c>
      <c r="B1085" s="337"/>
      <c r="C1085" s="334"/>
      <c r="D1085" s="333" t="s">
        <v>1611</v>
      </c>
      <c r="E1085" s="323"/>
    </row>
    <row r="1086" spans="1:5" x14ac:dyDescent="0.2">
      <c r="A1086" s="336"/>
      <c r="B1086" s="337"/>
      <c r="C1086" s="341"/>
      <c r="D1086" s="340"/>
      <c r="E1086" s="323"/>
    </row>
    <row r="1087" spans="1:5" x14ac:dyDescent="0.2">
      <c r="A1087" s="336"/>
      <c r="B1087" s="335" t="s">
        <v>1612</v>
      </c>
      <c r="C1087" s="334"/>
      <c r="D1087" s="333" t="s">
        <v>1611</v>
      </c>
      <c r="E1087" s="323"/>
    </row>
    <row r="1088" spans="1:5" x14ac:dyDescent="0.2">
      <c r="A1088" s="336"/>
      <c r="B1088" s="337"/>
      <c r="C1088" s="341" t="s">
        <v>1610</v>
      </c>
      <c r="D1088" s="340" t="s">
        <v>1609</v>
      </c>
      <c r="E1088" s="323"/>
    </row>
    <row r="1089" spans="1:5" x14ac:dyDescent="0.2">
      <c r="A1089" s="336"/>
      <c r="B1089" s="337"/>
      <c r="C1089" s="341" t="s">
        <v>1608</v>
      </c>
      <c r="D1089" s="340" t="s">
        <v>1607</v>
      </c>
      <c r="E1089" s="323"/>
    </row>
    <row r="1090" spans="1:5" x14ac:dyDescent="0.2">
      <c r="A1090" s="336"/>
      <c r="B1090" s="337"/>
      <c r="C1090" s="341" t="s">
        <v>1606</v>
      </c>
      <c r="D1090" s="340" t="s">
        <v>1605</v>
      </c>
      <c r="E1090" s="323"/>
    </row>
    <row r="1091" spans="1:5" x14ac:dyDescent="0.2">
      <c r="A1091" s="336"/>
      <c r="B1091" s="337"/>
      <c r="C1091" s="341" t="s">
        <v>1604</v>
      </c>
      <c r="D1091" s="340" t="s">
        <v>1603</v>
      </c>
      <c r="E1091" s="323"/>
    </row>
    <row r="1092" spans="1:5" x14ac:dyDescent="0.2">
      <c r="A1092" s="336"/>
      <c r="B1092" s="337"/>
      <c r="C1092" s="341"/>
      <c r="D1092" s="340"/>
      <c r="E1092" s="323"/>
    </row>
    <row r="1093" spans="1:5" x14ac:dyDescent="0.2">
      <c r="A1093" s="336"/>
      <c r="B1093" s="337"/>
      <c r="C1093" s="335"/>
      <c r="D1093" s="333"/>
      <c r="E1093" s="323"/>
    </row>
    <row r="1094" spans="1:5" x14ac:dyDescent="0.2">
      <c r="A1094" s="339">
        <v>63</v>
      </c>
      <c r="B1094" s="337"/>
      <c r="C1094" s="334"/>
      <c r="D1094" s="333" t="s">
        <v>1602</v>
      </c>
      <c r="E1094" s="323"/>
    </row>
    <row r="1095" spans="1:5" x14ac:dyDescent="0.2">
      <c r="A1095" s="336"/>
      <c r="B1095" s="337"/>
      <c r="C1095" s="335"/>
      <c r="D1095" s="333"/>
      <c r="E1095" s="323"/>
    </row>
    <row r="1096" spans="1:5" ht="25.5" x14ac:dyDescent="0.2">
      <c r="A1096" s="336"/>
      <c r="B1096" s="335" t="s">
        <v>1601</v>
      </c>
      <c r="C1096" s="334"/>
      <c r="D1096" s="333" t="s">
        <v>1600</v>
      </c>
      <c r="E1096" s="323"/>
    </row>
    <row r="1097" spans="1:5" x14ac:dyDescent="0.2">
      <c r="A1097" s="336"/>
      <c r="B1097" s="337"/>
      <c r="C1097" s="341" t="s">
        <v>1599</v>
      </c>
      <c r="D1097" s="344" t="s">
        <v>1598</v>
      </c>
      <c r="E1097" s="323"/>
    </row>
    <row r="1098" spans="1:5" x14ac:dyDescent="0.2">
      <c r="A1098" s="336"/>
      <c r="B1098" s="337"/>
      <c r="C1098" s="341" t="s">
        <v>1597</v>
      </c>
      <c r="D1098" s="340" t="s">
        <v>1596</v>
      </c>
      <c r="E1098" s="323"/>
    </row>
    <row r="1099" spans="1:5" x14ac:dyDescent="0.2">
      <c r="A1099" s="336"/>
      <c r="B1099" s="337"/>
      <c r="C1099" s="335"/>
      <c r="D1099" s="333"/>
      <c r="E1099" s="323"/>
    </row>
    <row r="1100" spans="1:5" x14ac:dyDescent="0.2">
      <c r="A1100" s="336"/>
      <c r="B1100" s="335" t="s">
        <v>1595</v>
      </c>
      <c r="C1100" s="334"/>
      <c r="D1100" s="333" t="s">
        <v>1594</v>
      </c>
      <c r="E1100" s="323"/>
    </row>
    <row r="1101" spans="1:5" x14ac:dyDescent="0.2">
      <c r="A1101" s="336"/>
      <c r="B1101" s="337"/>
      <c r="C1101" s="341" t="s">
        <v>1593</v>
      </c>
      <c r="D1101" s="340" t="s">
        <v>1592</v>
      </c>
      <c r="E1101" s="323"/>
    </row>
    <row r="1102" spans="1:5" x14ac:dyDescent="0.2">
      <c r="A1102" s="336"/>
      <c r="B1102" s="337"/>
      <c r="C1102" s="341" t="s">
        <v>1591</v>
      </c>
      <c r="D1102" s="340" t="s">
        <v>1590</v>
      </c>
      <c r="E1102" s="323"/>
    </row>
    <row r="1103" spans="1:5" x14ac:dyDescent="0.2">
      <c r="A1103" s="336"/>
      <c r="B1103" s="337"/>
      <c r="C1103" s="335"/>
      <c r="D1103" s="333"/>
      <c r="E1103" s="323"/>
    </row>
    <row r="1104" spans="1:5" x14ac:dyDescent="0.2">
      <c r="A1104" s="336"/>
      <c r="B1104" s="337"/>
      <c r="C1104" s="335"/>
      <c r="D1104" s="333"/>
      <c r="E1104" s="323"/>
    </row>
    <row r="1105" spans="1:5" x14ac:dyDescent="0.2">
      <c r="A1105" s="336"/>
      <c r="B1105" s="337"/>
      <c r="C1105" s="335"/>
      <c r="D1105" s="333" t="s">
        <v>334</v>
      </c>
      <c r="E1105" s="323"/>
    </row>
    <row r="1106" spans="1:5" x14ac:dyDescent="0.2">
      <c r="A1106" s="336"/>
      <c r="B1106" s="337"/>
      <c r="C1106" s="341"/>
      <c r="D1106" s="340"/>
      <c r="E1106" s="323"/>
    </row>
    <row r="1107" spans="1:5" x14ac:dyDescent="0.2">
      <c r="A1107" s="339">
        <v>64</v>
      </c>
      <c r="B1107" s="337"/>
      <c r="C1107" s="334"/>
      <c r="D1107" s="333" t="s">
        <v>1589</v>
      </c>
      <c r="E1107" s="323"/>
    </row>
    <row r="1108" spans="1:5" x14ac:dyDescent="0.2">
      <c r="A1108" s="336"/>
      <c r="B1108" s="337"/>
      <c r="C1108" s="335"/>
      <c r="D1108" s="333"/>
      <c r="E1108" s="323"/>
    </row>
    <row r="1109" spans="1:5" x14ac:dyDescent="0.2">
      <c r="A1109" s="336"/>
      <c r="B1109" s="335" t="s">
        <v>1588</v>
      </c>
      <c r="C1109" s="334"/>
      <c r="D1109" s="333" t="s">
        <v>1587</v>
      </c>
      <c r="E1109" s="323"/>
    </row>
    <row r="1110" spans="1:5" x14ac:dyDescent="0.2">
      <c r="A1110" s="336"/>
      <c r="B1110" s="337"/>
      <c r="C1110" s="341" t="s">
        <v>1586</v>
      </c>
      <c r="D1110" s="340" t="s">
        <v>1585</v>
      </c>
      <c r="E1110" s="323"/>
    </row>
    <row r="1111" spans="1:5" x14ac:dyDescent="0.2">
      <c r="A1111" s="336"/>
      <c r="B1111" s="337"/>
      <c r="C1111" s="341" t="s">
        <v>1584</v>
      </c>
      <c r="D1111" s="340" t="s">
        <v>1583</v>
      </c>
      <c r="E1111" s="323"/>
    </row>
    <row r="1112" spans="1:5" x14ac:dyDescent="0.2">
      <c r="A1112" s="336"/>
      <c r="B1112" s="337"/>
      <c r="C1112" s="335"/>
      <c r="D1112" s="333"/>
      <c r="E1112" s="323"/>
    </row>
    <row r="1113" spans="1:5" x14ac:dyDescent="0.2">
      <c r="A1113" s="336"/>
      <c r="B1113" s="335" t="s">
        <v>1582</v>
      </c>
      <c r="C1113" s="334"/>
      <c r="D1113" s="333" t="s">
        <v>1580</v>
      </c>
      <c r="E1113" s="323"/>
    </row>
    <row r="1114" spans="1:5" x14ac:dyDescent="0.2">
      <c r="A1114" s="336"/>
      <c r="B1114" s="337"/>
      <c r="C1114" s="341" t="s">
        <v>1581</v>
      </c>
      <c r="D1114" s="340" t="s">
        <v>1580</v>
      </c>
      <c r="E1114" s="323"/>
    </row>
    <row r="1115" spans="1:5" x14ac:dyDescent="0.2">
      <c r="A1115" s="336"/>
      <c r="B1115" s="337"/>
      <c r="C1115" s="335"/>
      <c r="D1115" s="333"/>
      <c r="E1115" s="323"/>
    </row>
    <row r="1116" spans="1:5" x14ac:dyDescent="0.2">
      <c r="A1116" s="336"/>
      <c r="B1116" s="335" t="s">
        <v>1579</v>
      </c>
      <c r="C1116" s="334"/>
      <c r="D1116" s="333" t="s">
        <v>1577</v>
      </c>
      <c r="E1116" s="323"/>
    </row>
    <row r="1117" spans="1:5" x14ac:dyDescent="0.2">
      <c r="A1117" s="336"/>
      <c r="B1117" s="337"/>
      <c r="C1117" s="341" t="s">
        <v>1578</v>
      </c>
      <c r="D1117" s="344" t="s">
        <v>1577</v>
      </c>
      <c r="E1117" s="323"/>
    </row>
    <row r="1118" spans="1:5" x14ac:dyDescent="0.2">
      <c r="A1118" s="336"/>
      <c r="B1118" s="337"/>
      <c r="C1118" s="341"/>
      <c r="D1118" s="340"/>
      <c r="E1118" s="323"/>
    </row>
    <row r="1119" spans="1:5" x14ac:dyDescent="0.2">
      <c r="A1119" s="336"/>
      <c r="B1119" s="335" t="s">
        <v>1576</v>
      </c>
      <c r="C1119" s="334"/>
      <c r="D1119" s="333" t="s">
        <v>1575</v>
      </c>
      <c r="E1119" s="323"/>
    </row>
    <row r="1120" spans="1:5" x14ac:dyDescent="0.2">
      <c r="A1120" s="336"/>
      <c r="B1120" s="337"/>
      <c r="C1120" s="341" t="s">
        <v>1574</v>
      </c>
      <c r="D1120" s="340" t="s">
        <v>1573</v>
      </c>
      <c r="E1120" s="323"/>
    </row>
    <row r="1121" spans="1:5" ht="12.75" customHeight="1" x14ac:dyDescent="0.2">
      <c r="A1121" s="336"/>
      <c r="B1121" s="337"/>
      <c r="C1121" s="341" t="s">
        <v>1572</v>
      </c>
      <c r="D1121" s="340" t="s">
        <v>1571</v>
      </c>
      <c r="E1121" s="323"/>
    </row>
    <row r="1122" spans="1:5" ht="12.75" customHeight="1" x14ac:dyDescent="0.2">
      <c r="A1122" s="349"/>
      <c r="B1122" s="347"/>
      <c r="C1122" s="341" t="s">
        <v>1570</v>
      </c>
      <c r="D1122" s="340" t="s">
        <v>1569</v>
      </c>
      <c r="E1122" s="323"/>
    </row>
    <row r="1123" spans="1:5" ht="12.75" customHeight="1" x14ac:dyDescent="0.2">
      <c r="A1123" s="349"/>
      <c r="B1123" s="347"/>
      <c r="C1123" s="341" t="s">
        <v>1568</v>
      </c>
      <c r="D1123" s="340" t="s">
        <v>1567</v>
      </c>
      <c r="E1123" s="323"/>
    </row>
    <row r="1124" spans="1:5" ht="12.75" customHeight="1" x14ac:dyDescent="0.2">
      <c r="A1124" s="349"/>
      <c r="B1124" s="347"/>
      <c r="C1124" s="341" t="s">
        <v>1566</v>
      </c>
      <c r="D1124" s="340" t="s">
        <v>1565</v>
      </c>
      <c r="E1124" s="323"/>
    </row>
    <row r="1125" spans="1:5" ht="12.75" customHeight="1" x14ac:dyDescent="0.2">
      <c r="A1125" s="349"/>
      <c r="B1125" s="347"/>
      <c r="C1125" s="341" t="s">
        <v>1564</v>
      </c>
      <c r="D1125" s="340" t="s">
        <v>1563</v>
      </c>
      <c r="E1125" s="323"/>
    </row>
    <row r="1126" spans="1:5" ht="12.75" customHeight="1" x14ac:dyDescent="0.2">
      <c r="A1126" s="336"/>
      <c r="B1126" s="337"/>
      <c r="C1126" s="341" t="s">
        <v>1562</v>
      </c>
      <c r="D1126" s="340" t="s">
        <v>1561</v>
      </c>
      <c r="E1126" s="323"/>
    </row>
    <row r="1127" spans="1:5" ht="12.75" customHeight="1" x14ac:dyDescent="0.2">
      <c r="A1127" s="349"/>
      <c r="B1127" s="347"/>
      <c r="C1127" s="341" t="s">
        <v>1560</v>
      </c>
      <c r="D1127" s="340" t="s">
        <v>1559</v>
      </c>
      <c r="E1127" s="323"/>
    </row>
    <row r="1128" spans="1:5" ht="12.75" customHeight="1" x14ac:dyDescent="0.2">
      <c r="A1128" s="349"/>
      <c r="B1128" s="347"/>
      <c r="C1128" s="341" t="s">
        <v>1558</v>
      </c>
      <c r="D1128" s="340" t="s">
        <v>1557</v>
      </c>
      <c r="E1128" s="323"/>
    </row>
    <row r="1129" spans="1:5" ht="12.75" customHeight="1" x14ac:dyDescent="0.2">
      <c r="A1129" s="349"/>
      <c r="B1129" s="347"/>
      <c r="C1129" s="341" t="s">
        <v>1556</v>
      </c>
      <c r="D1129" s="340" t="s">
        <v>1555</v>
      </c>
      <c r="E1129" s="323"/>
    </row>
    <row r="1130" spans="1:5" ht="12.75" customHeight="1" x14ac:dyDescent="0.2">
      <c r="A1130" s="336"/>
      <c r="B1130" s="337"/>
      <c r="C1130" s="335"/>
      <c r="D1130" s="333"/>
      <c r="E1130" s="323"/>
    </row>
    <row r="1131" spans="1:5" ht="25.5" x14ac:dyDescent="0.2">
      <c r="A1131" s="339">
        <v>65</v>
      </c>
      <c r="B1131" s="337"/>
      <c r="C1131" s="334"/>
      <c r="D1131" s="333" t="s">
        <v>1554</v>
      </c>
      <c r="E1131" s="323"/>
    </row>
    <row r="1132" spans="1:5" x14ac:dyDescent="0.2">
      <c r="A1132" s="336"/>
      <c r="B1132" s="337"/>
      <c r="C1132" s="335"/>
      <c r="D1132" s="333"/>
      <c r="E1132" s="323"/>
    </row>
    <row r="1133" spans="1:5" x14ac:dyDescent="0.2">
      <c r="A1133" s="336"/>
      <c r="B1133" s="335" t="s">
        <v>1553</v>
      </c>
      <c r="C1133" s="334"/>
      <c r="D1133" s="333" t="s">
        <v>1552</v>
      </c>
      <c r="E1133" s="323"/>
    </row>
    <row r="1134" spans="1:5" x14ac:dyDescent="0.2">
      <c r="A1134" s="336"/>
      <c r="B1134" s="337"/>
      <c r="C1134" s="341" t="s">
        <v>1551</v>
      </c>
      <c r="D1134" s="340" t="s">
        <v>1550</v>
      </c>
      <c r="E1134" s="323"/>
    </row>
    <row r="1135" spans="1:5" x14ac:dyDescent="0.2">
      <c r="A1135" s="336"/>
      <c r="B1135" s="337"/>
      <c r="C1135" s="341" t="s">
        <v>1549</v>
      </c>
      <c r="D1135" s="340" t="s">
        <v>1548</v>
      </c>
      <c r="E1135" s="323"/>
    </row>
    <row r="1136" spans="1:5" x14ac:dyDescent="0.2">
      <c r="A1136" s="336"/>
      <c r="B1136" s="337"/>
      <c r="C1136" s="335"/>
      <c r="D1136" s="333"/>
      <c r="E1136" s="323"/>
    </row>
    <row r="1137" spans="1:5" x14ac:dyDescent="0.2">
      <c r="A1137" s="336"/>
      <c r="B1137" s="335" t="s">
        <v>1547</v>
      </c>
      <c r="C1137" s="334"/>
      <c r="D1137" s="333" t="s">
        <v>1545</v>
      </c>
      <c r="E1137" s="323"/>
    </row>
    <row r="1138" spans="1:5" x14ac:dyDescent="0.2">
      <c r="A1138" s="336"/>
      <c r="B1138" s="337"/>
      <c r="C1138" s="341" t="s">
        <v>1546</v>
      </c>
      <c r="D1138" s="340" t="s">
        <v>1545</v>
      </c>
      <c r="E1138" s="323"/>
    </row>
    <row r="1139" spans="1:5" x14ac:dyDescent="0.2">
      <c r="A1139" s="336"/>
      <c r="B1139" s="337"/>
      <c r="C1139" s="335"/>
      <c r="D1139" s="333"/>
      <c r="E1139" s="323"/>
    </row>
    <row r="1140" spans="1:5" x14ac:dyDescent="0.2">
      <c r="A1140" s="336"/>
      <c r="B1140" s="335" t="s">
        <v>1544</v>
      </c>
      <c r="C1140" s="334"/>
      <c r="D1140" s="333" t="s">
        <v>1542</v>
      </c>
      <c r="E1140" s="323"/>
    </row>
    <row r="1141" spans="1:5" x14ac:dyDescent="0.2">
      <c r="A1141" s="336"/>
      <c r="B1141" s="337"/>
      <c r="C1141" s="341" t="s">
        <v>1543</v>
      </c>
      <c r="D1141" s="340" t="s">
        <v>1542</v>
      </c>
      <c r="E1141" s="323"/>
    </row>
    <row r="1142" spans="1:5" x14ac:dyDescent="0.2">
      <c r="A1142" s="336"/>
      <c r="B1142" s="337"/>
      <c r="C1142" s="335"/>
      <c r="D1142" s="333"/>
      <c r="E1142" s="323"/>
    </row>
    <row r="1143" spans="1:5" x14ac:dyDescent="0.2">
      <c r="A1143" s="339">
        <v>66</v>
      </c>
      <c r="B1143" s="337"/>
      <c r="C1143" s="334"/>
      <c r="D1143" s="333" t="s">
        <v>1541</v>
      </c>
      <c r="E1143" s="323"/>
    </row>
    <row r="1144" spans="1:5" x14ac:dyDescent="0.2">
      <c r="A1144" s="336"/>
      <c r="B1144" s="337"/>
      <c r="C1144" s="335"/>
      <c r="D1144" s="333"/>
      <c r="E1144" s="323"/>
    </row>
    <row r="1145" spans="1:5" ht="25.5" x14ac:dyDescent="0.2">
      <c r="A1145" s="336"/>
      <c r="B1145" s="335" t="s">
        <v>1540</v>
      </c>
      <c r="C1145" s="334"/>
      <c r="D1145" s="333" t="s">
        <v>1539</v>
      </c>
      <c r="E1145" s="323"/>
    </row>
    <row r="1146" spans="1:5" x14ac:dyDescent="0.2">
      <c r="A1146" s="336"/>
      <c r="B1146" s="337"/>
      <c r="C1146" s="341" t="s">
        <v>1538</v>
      </c>
      <c r="D1146" s="340" t="s">
        <v>1537</v>
      </c>
      <c r="E1146" s="323"/>
    </row>
    <row r="1147" spans="1:5" x14ac:dyDescent="0.2">
      <c r="A1147" s="336"/>
      <c r="B1147" s="337"/>
      <c r="C1147" s="341" t="s">
        <v>1536</v>
      </c>
      <c r="D1147" s="340" t="s">
        <v>1535</v>
      </c>
      <c r="E1147" s="323"/>
    </row>
    <row r="1148" spans="1:5" x14ac:dyDescent="0.2">
      <c r="A1148" s="336"/>
      <c r="B1148" s="337"/>
      <c r="C1148" s="341" t="s">
        <v>1534</v>
      </c>
      <c r="D1148" s="340" t="s">
        <v>1533</v>
      </c>
      <c r="E1148" s="323"/>
    </row>
    <row r="1149" spans="1:5" x14ac:dyDescent="0.2">
      <c r="A1149" s="336"/>
      <c r="B1149" s="337"/>
      <c r="C1149" s="335"/>
      <c r="D1149" s="333"/>
      <c r="E1149" s="323"/>
    </row>
    <row r="1150" spans="1:5" x14ac:dyDescent="0.2">
      <c r="A1150" s="336"/>
      <c r="B1150" s="335" t="s">
        <v>1532</v>
      </c>
      <c r="C1150" s="334"/>
      <c r="D1150" s="333" t="s">
        <v>1531</v>
      </c>
      <c r="E1150" s="323"/>
    </row>
    <row r="1151" spans="1:5" x14ac:dyDescent="0.2">
      <c r="A1151" s="336"/>
      <c r="B1151" s="337"/>
      <c r="C1151" s="341" t="s">
        <v>1530</v>
      </c>
      <c r="D1151" s="340" t="s">
        <v>1529</v>
      </c>
      <c r="E1151" s="323"/>
    </row>
    <row r="1152" spans="1:5" x14ac:dyDescent="0.2">
      <c r="A1152" s="336"/>
      <c r="B1152" s="337"/>
      <c r="C1152" s="341" t="s">
        <v>1528</v>
      </c>
      <c r="D1152" s="340" t="s">
        <v>1527</v>
      </c>
      <c r="E1152" s="323"/>
    </row>
    <row r="1153" spans="1:5" x14ac:dyDescent="0.2">
      <c r="A1153" s="336"/>
      <c r="B1153" s="337"/>
      <c r="C1153" s="341" t="s">
        <v>1526</v>
      </c>
      <c r="D1153" s="340" t="s">
        <v>1525</v>
      </c>
      <c r="E1153" s="323"/>
    </row>
    <row r="1154" spans="1:5" x14ac:dyDescent="0.2">
      <c r="A1154" s="336"/>
      <c r="B1154" s="337"/>
      <c r="C1154" s="335"/>
      <c r="D1154" s="333"/>
      <c r="E1154" s="323"/>
    </row>
    <row r="1155" spans="1:5" x14ac:dyDescent="0.2">
      <c r="A1155" s="336"/>
      <c r="B1155" s="335" t="s">
        <v>1524</v>
      </c>
      <c r="C1155" s="334"/>
      <c r="D1155" s="333" t="s">
        <v>1522</v>
      </c>
      <c r="E1155" s="323"/>
    </row>
    <row r="1156" spans="1:5" x14ac:dyDescent="0.2">
      <c r="A1156" s="336"/>
      <c r="B1156" s="337"/>
      <c r="C1156" s="341" t="s">
        <v>1523</v>
      </c>
      <c r="D1156" s="340" t="s">
        <v>1522</v>
      </c>
      <c r="E1156" s="323"/>
    </row>
    <row r="1157" spans="1:5" x14ac:dyDescent="0.2">
      <c r="A1157" s="336"/>
      <c r="B1157" s="337"/>
      <c r="C1157" s="335"/>
      <c r="D1157" s="333"/>
      <c r="E1157" s="323"/>
    </row>
    <row r="1158" spans="1:5" x14ac:dyDescent="0.2">
      <c r="A1158" s="336"/>
      <c r="B1158" s="337"/>
      <c r="C1158" s="335"/>
      <c r="D1158" s="333"/>
      <c r="E1158" s="323"/>
    </row>
    <row r="1159" spans="1:5" x14ac:dyDescent="0.2">
      <c r="A1159" s="336"/>
      <c r="B1159" s="337"/>
      <c r="C1159" s="335"/>
      <c r="D1159" s="333" t="s">
        <v>333</v>
      </c>
      <c r="E1159" s="323"/>
    </row>
    <row r="1160" spans="1:5" x14ac:dyDescent="0.2">
      <c r="A1160" s="336"/>
      <c r="B1160" s="337"/>
      <c r="C1160" s="341"/>
      <c r="D1160" s="340"/>
      <c r="E1160" s="323"/>
    </row>
    <row r="1161" spans="1:5" x14ac:dyDescent="0.2">
      <c r="A1161" s="339">
        <v>68</v>
      </c>
      <c r="B1161" s="337"/>
      <c r="C1161" s="334"/>
      <c r="D1161" s="333" t="s">
        <v>1521</v>
      </c>
      <c r="E1161" s="323"/>
    </row>
    <row r="1162" spans="1:5" x14ac:dyDescent="0.2">
      <c r="A1162" s="336"/>
      <c r="B1162" s="337"/>
      <c r="C1162" s="335"/>
      <c r="D1162" s="333"/>
      <c r="E1162" s="323"/>
    </row>
    <row r="1163" spans="1:5" x14ac:dyDescent="0.2">
      <c r="A1163" s="336"/>
      <c r="B1163" s="335" t="s">
        <v>1520</v>
      </c>
      <c r="C1163" s="334"/>
      <c r="D1163" s="333" t="s">
        <v>1518</v>
      </c>
      <c r="E1163" s="323"/>
    </row>
    <row r="1164" spans="1:5" x14ac:dyDescent="0.2">
      <c r="A1164" s="342"/>
      <c r="B1164" s="338"/>
      <c r="C1164" s="341" t="s">
        <v>1519</v>
      </c>
      <c r="D1164" s="340" t="s">
        <v>1518</v>
      </c>
      <c r="E1164" s="323"/>
    </row>
    <row r="1165" spans="1:5" x14ac:dyDescent="0.2">
      <c r="A1165" s="336"/>
      <c r="B1165" s="337"/>
      <c r="C1165" s="354"/>
      <c r="D1165" s="353"/>
      <c r="E1165" s="323"/>
    </row>
    <row r="1166" spans="1:5" x14ac:dyDescent="0.2">
      <c r="A1166" s="336"/>
      <c r="B1166" s="335" t="s">
        <v>1517</v>
      </c>
      <c r="C1166" s="334"/>
      <c r="D1166" s="333" t="s">
        <v>1516</v>
      </c>
      <c r="E1166" s="323"/>
    </row>
    <row r="1167" spans="1:5" ht="12.75" customHeight="1" x14ac:dyDescent="0.2">
      <c r="A1167" s="336"/>
      <c r="B1167" s="337"/>
      <c r="C1167" s="352" t="s">
        <v>1515</v>
      </c>
      <c r="D1167" s="340" t="s">
        <v>1514</v>
      </c>
      <c r="E1167" s="323"/>
    </row>
    <row r="1168" spans="1:5" ht="12.75" customHeight="1" x14ac:dyDescent="0.2">
      <c r="A1168" s="349"/>
      <c r="B1168" s="347"/>
      <c r="C1168" s="341" t="s">
        <v>1513</v>
      </c>
      <c r="D1168" s="340" t="s">
        <v>1512</v>
      </c>
      <c r="E1168" s="323"/>
    </row>
    <row r="1169" spans="1:5" ht="12.75" customHeight="1" x14ac:dyDescent="0.2">
      <c r="A1169" s="349"/>
      <c r="B1169" s="347"/>
      <c r="C1169" s="341" t="s">
        <v>1511</v>
      </c>
      <c r="D1169" s="340" t="s">
        <v>1510</v>
      </c>
      <c r="E1169" s="323"/>
    </row>
    <row r="1170" spans="1:5" ht="12.75" customHeight="1" x14ac:dyDescent="0.2">
      <c r="A1170" s="349"/>
      <c r="B1170" s="347"/>
      <c r="C1170" s="341" t="s">
        <v>1509</v>
      </c>
      <c r="D1170" s="340" t="s">
        <v>1508</v>
      </c>
      <c r="E1170" s="323"/>
    </row>
    <row r="1171" spans="1:5" ht="12.75" customHeight="1" x14ac:dyDescent="0.2">
      <c r="A1171" s="349"/>
      <c r="B1171" s="347"/>
      <c r="C1171" s="341" t="s">
        <v>1507</v>
      </c>
      <c r="D1171" s="344" t="s">
        <v>1506</v>
      </c>
      <c r="E1171" s="323"/>
    </row>
    <row r="1172" spans="1:5" ht="12.75" customHeight="1" x14ac:dyDescent="0.2">
      <c r="A1172" s="336"/>
      <c r="B1172" s="337"/>
      <c r="C1172" s="335"/>
      <c r="D1172" s="333"/>
      <c r="E1172" s="323"/>
    </row>
    <row r="1173" spans="1:5" x14ac:dyDescent="0.2">
      <c r="A1173" s="336"/>
      <c r="B1173" s="335" t="s">
        <v>1505</v>
      </c>
      <c r="C1173" s="334"/>
      <c r="D1173" s="333" t="s">
        <v>1504</v>
      </c>
      <c r="E1173" s="323"/>
    </row>
    <row r="1174" spans="1:5" x14ac:dyDescent="0.2">
      <c r="A1174" s="336"/>
      <c r="B1174" s="337"/>
      <c r="C1174" s="341" t="s">
        <v>1503</v>
      </c>
      <c r="D1174" s="340" t="s">
        <v>1502</v>
      </c>
      <c r="E1174" s="323"/>
    </row>
    <row r="1175" spans="1:5" x14ac:dyDescent="0.2">
      <c r="A1175" s="336"/>
      <c r="B1175" s="337"/>
      <c r="C1175" s="341" t="s">
        <v>1501</v>
      </c>
      <c r="D1175" s="340" t="s">
        <v>1500</v>
      </c>
      <c r="E1175" s="323"/>
    </row>
    <row r="1176" spans="1:5" x14ac:dyDescent="0.2">
      <c r="A1176" s="336"/>
      <c r="B1176" s="337"/>
      <c r="C1176" s="335"/>
      <c r="D1176" s="333"/>
      <c r="E1176" s="323"/>
    </row>
    <row r="1177" spans="1:5" x14ac:dyDescent="0.2">
      <c r="A1177" s="336"/>
      <c r="B1177" s="337"/>
      <c r="C1177" s="335"/>
      <c r="D1177" s="333"/>
      <c r="E1177" s="323"/>
    </row>
    <row r="1178" spans="1:5" x14ac:dyDescent="0.2">
      <c r="A1178" s="336"/>
      <c r="B1178" s="337"/>
      <c r="C1178" s="335"/>
      <c r="D1178" s="333"/>
      <c r="E1178" s="323"/>
    </row>
    <row r="1179" spans="1:5" x14ac:dyDescent="0.2">
      <c r="A1179" s="336"/>
      <c r="B1179" s="337"/>
      <c r="C1179" s="335"/>
      <c r="D1179" s="333" t="s">
        <v>332</v>
      </c>
      <c r="E1179" s="323"/>
    </row>
    <row r="1180" spans="1:5" x14ac:dyDescent="0.2">
      <c r="A1180" s="336"/>
      <c r="B1180" s="337"/>
      <c r="C1180" s="341"/>
      <c r="D1180" s="340"/>
      <c r="E1180" s="323"/>
    </row>
    <row r="1181" spans="1:5" x14ac:dyDescent="0.2">
      <c r="A1181" s="339">
        <v>69</v>
      </c>
      <c r="B1181" s="337"/>
      <c r="C1181" s="334"/>
      <c r="D1181" s="333" t="s">
        <v>1499</v>
      </c>
      <c r="E1181" s="323"/>
    </row>
    <row r="1182" spans="1:5" x14ac:dyDescent="0.2">
      <c r="A1182" s="336"/>
      <c r="B1182" s="337"/>
      <c r="C1182" s="335"/>
      <c r="D1182" s="333"/>
      <c r="E1182" s="323"/>
    </row>
    <row r="1183" spans="1:5" x14ac:dyDescent="0.2">
      <c r="A1183" s="336"/>
      <c r="B1183" s="335" t="s">
        <v>1498</v>
      </c>
      <c r="C1183" s="334"/>
      <c r="D1183" s="333" t="s">
        <v>1496</v>
      </c>
      <c r="E1183" s="323"/>
    </row>
    <row r="1184" spans="1:5" x14ac:dyDescent="0.2">
      <c r="A1184" s="336"/>
      <c r="B1184" s="337"/>
      <c r="C1184" s="341" t="s">
        <v>1497</v>
      </c>
      <c r="D1184" s="340" t="s">
        <v>1496</v>
      </c>
      <c r="E1184" s="323"/>
    </row>
    <row r="1185" spans="1:5" x14ac:dyDescent="0.2">
      <c r="A1185" s="336"/>
      <c r="B1185" s="337"/>
      <c r="C1185" s="335"/>
      <c r="D1185" s="333"/>
      <c r="E1185" s="323"/>
    </row>
    <row r="1186" spans="1:5" x14ac:dyDescent="0.2">
      <c r="A1186" s="336"/>
      <c r="B1186" s="335" t="s">
        <v>1495</v>
      </c>
      <c r="C1186" s="334"/>
      <c r="D1186" s="333" t="s">
        <v>1493</v>
      </c>
      <c r="E1186" s="323"/>
    </row>
    <row r="1187" spans="1:5" x14ac:dyDescent="0.2">
      <c r="A1187" s="336"/>
      <c r="B1187" s="337"/>
      <c r="C1187" s="341" t="s">
        <v>1494</v>
      </c>
      <c r="D1187" s="344" t="s">
        <v>1493</v>
      </c>
      <c r="E1187" s="323"/>
    </row>
    <row r="1188" spans="1:5" x14ac:dyDescent="0.2">
      <c r="A1188" s="336"/>
      <c r="B1188" s="337"/>
      <c r="C1188" s="335"/>
      <c r="D1188" s="333"/>
      <c r="E1188" s="323"/>
    </row>
    <row r="1189" spans="1:5" x14ac:dyDescent="0.2">
      <c r="A1189" s="339">
        <v>70</v>
      </c>
      <c r="B1189" s="337"/>
      <c r="C1189" s="334"/>
      <c r="D1189" s="333" t="s">
        <v>1492</v>
      </c>
      <c r="E1189" s="323"/>
    </row>
    <row r="1190" spans="1:5" x14ac:dyDescent="0.2">
      <c r="A1190" s="336"/>
      <c r="B1190" s="337"/>
      <c r="C1190" s="335"/>
      <c r="D1190" s="333"/>
      <c r="E1190" s="323"/>
    </row>
    <row r="1191" spans="1:5" x14ac:dyDescent="0.2">
      <c r="A1191" s="336"/>
      <c r="B1191" s="335" t="s">
        <v>1491</v>
      </c>
      <c r="C1191" s="334"/>
      <c r="D1191" s="351" t="s">
        <v>1489</v>
      </c>
      <c r="E1191" s="323"/>
    </row>
    <row r="1192" spans="1:5" x14ac:dyDescent="0.2">
      <c r="A1192" s="336"/>
      <c r="B1192" s="337"/>
      <c r="C1192" s="341" t="s">
        <v>1490</v>
      </c>
      <c r="D1192" s="340" t="s">
        <v>1489</v>
      </c>
      <c r="E1192" s="323"/>
    </row>
    <row r="1193" spans="1:5" x14ac:dyDescent="0.2">
      <c r="A1193" s="336"/>
      <c r="B1193" s="337"/>
      <c r="C1193" s="335"/>
      <c r="D1193" s="333"/>
      <c r="E1193" s="323"/>
    </row>
    <row r="1194" spans="1:5" x14ac:dyDescent="0.2">
      <c r="A1194" s="336"/>
      <c r="B1194" s="335" t="s">
        <v>1488</v>
      </c>
      <c r="C1194" s="334"/>
      <c r="D1194" s="333" t="s">
        <v>1487</v>
      </c>
      <c r="E1194" s="323"/>
    </row>
    <row r="1195" spans="1:5" x14ac:dyDescent="0.2">
      <c r="A1195" s="336"/>
      <c r="B1195" s="337"/>
      <c r="C1195" s="341" t="s">
        <v>1486</v>
      </c>
      <c r="D1195" s="344" t="s">
        <v>1485</v>
      </c>
      <c r="E1195" s="323"/>
    </row>
    <row r="1196" spans="1:5" x14ac:dyDescent="0.2">
      <c r="A1196" s="336"/>
      <c r="B1196" s="337"/>
      <c r="C1196" s="341" t="s">
        <v>1484</v>
      </c>
      <c r="D1196" s="340" t="s">
        <v>1483</v>
      </c>
      <c r="E1196" s="323"/>
    </row>
    <row r="1197" spans="1:5" x14ac:dyDescent="0.2">
      <c r="A1197" s="336"/>
      <c r="B1197" s="337"/>
      <c r="C1197" s="335"/>
      <c r="D1197" s="333"/>
      <c r="E1197" s="323"/>
    </row>
    <row r="1198" spans="1:5" x14ac:dyDescent="0.2">
      <c r="A1198" s="339">
        <v>71</v>
      </c>
      <c r="B1198" s="337"/>
      <c r="C1198" s="334"/>
      <c r="D1198" s="333" t="s">
        <v>1482</v>
      </c>
      <c r="E1198" s="323"/>
    </row>
    <row r="1199" spans="1:5" x14ac:dyDescent="0.2">
      <c r="A1199" s="336"/>
      <c r="B1199" s="337"/>
      <c r="C1199" s="335"/>
      <c r="D1199" s="333"/>
      <c r="E1199" s="323"/>
    </row>
    <row r="1200" spans="1:5" ht="12.75" customHeight="1" x14ac:dyDescent="0.2">
      <c r="A1200" s="336"/>
      <c r="B1200" s="335" t="s">
        <v>1481</v>
      </c>
      <c r="C1200" s="334"/>
      <c r="D1200" s="333" t="s">
        <v>1480</v>
      </c>
      <c r="E1200" s="323"/>
    </row>
    <row r="1201" spans="1:5" ht="12.75" customHeight="1" x14ac:dyDescent="0.2">
      <c r="A1201" s="336"/>
      <c r="B1201" s="337"/>
      <c r="C1201" s="341" t="s">
        <v>1479</v>
      </c>
      <c r="D1201" s="340" t="s">
        <v>1478</v>
      </c>
      <c r="E1201" s="323"/>
    </row>
    <row r="1202" spans="1:5" ht="12.75" customHeight="1" x14ac:dyDescent="0.2">
      <c r="A1202" s="336"/>
      <c r="B1202" s="337"/>
      <c r="C1202" s="341" t="s">
        <v>1477</v>
      </c>
      <c r="D1202" s="340" t="s">
        <v>1476</v>
      </c>
      <c r="E1202" s="323"/>
    </row>
    <row r="1203" spans="1:5" ht="12.75" customHeight="1" x14ac:dyDescent="0.2">
      <c r="A1203" s="349"/>
      <c r="B1203" s="347"/>
      <c r="C1203" s="341" t="s">
        <v>1475</v>
      </c>
      <c r="D1203" s="340" t="s">
        <v>1474</v>
      </c>
      <c r="E1203" s="323"/>
    </row>
    <row r="1204" spans="1:5" ht="12.75" customHeight="1" x14ac:dyDescent="0.2">
      <c r="A1204" s="336"/>
      <c r="B1204" s="337"/>
      <c r="C1204" s="341" t="s">
        <v>1473</v>
      </c>
      <c r="D1204" s="340" t="s">
        <v>1472</v>
      </c>
      <c r="E1204" s="323"/>
    </row>
    <row r="1205" spans="1:5" ht="12.75" customHeight="1" x14ac:dyDescent="0.2">
      <c r="A1205" s="349"/>
      <c r="B1205" s="343"/>
      <c r="C1205" s="334" t="s">
        <v>1471</v>
      </c>
      <c r="D1205" s="340" t="s">
        <v>1470</v>
      </c>
      <c r="E1205" s="323"/>
    </row>
    <row r="1206" spans="1:5" ht="12.75" customHeight="1" x14ac:dyDescent="0.2">
      <c r="A1206" s="349"/>
      <c r="B1206" s="343"/>
      <c r="C1206" s="334" t="s">
        <v>1469</v>
      </c>
      <c r="D1206" s="340" t="s">
        <v>1468</v>
      </c>
      <c r="E1206" s="323"/>
    </row>
    <row r="1207" spans="1:5" ht="12.75" customHeight="1" x14ac:dyDescent="0.2">
      <c r="A1207" s="349"/>
      <c r="B1207" s="343"/>
      <c r="C1207" s="346"/>
      <c r="D1207" s="345"/>
      <c r="E1207" s="323"/>
    </row>
    <row r="1208" spans="1:5" ht="12.75" customHeight="1" x14ac:dyDescent="0.2">
      <c r="A1208" s="336"/>
      <c r="B1208" s="335" t="s">
        <v>1467</v>
      </c>
      <c r="C1208" s="334"/>
      <c r="D1208" s="333" t="s">
        <v>1465</v>
      </c>
      <c r="E1208" s="323"/>
    </row>
    <row r="1209" spans="1:5" ht="12.75" customHeight="1" x14ac:dyDescent="0.2">
      <c r="A1209" s="336"/>
      <c r="B1209" s="337"/>
      <c r="C1209" s="341" t="s">
        <v>1466</v>
      </c>
      <c r="D1209" s="340" t="s">
        <v>1465</v>
      </c>
      <c r="E1209" s="323"/>
    </row>
    <row r="1210" spans="1:5" ht="12.75" customHeight="1" x14ac:dyDescent="0.2">
      <c r="A1210" s="349"/>
      <c r="B1210" s="347"/>
      <c r="C1210" s="341" t="s">
        <v>1464</v>
      </c>
      <c r="D1210" s="340" t="s">
        <v>1463</v>
      </c>
      <c r="E1210" s="323"/>
    </row>
    <row r="1211" spans="1:5" ht="12.75" customHeight="1" x14ac:dyDescent="0.2">
      <c r="A1211" s="349"/>
      <c r="B1211" s="347"/>
      <c r="C1211" s="341" t="s">
        <v>1462</v>
      </c>
      <c r="D1211" s="340" t="s">
        <v>1461</v>
      </c>
      <c r="E1211" s="323"/>
    </row>
    <row r="1212" spans="1:5" ht="12.75" customHeight="1" x14ac:dyDescent="0.2">
      <c r="A1212" s="336"/>
      <c r="B1212" s="337"/>
      <c r="C1212" s="335"/>
      <c r="D1212" s="333"/>
      <c r="E1212" s="323"/>
    </row>
    <row r="1213" spans="1:5" x14ac:dyDescent="0.2">
      <c r="A1213" s="339">
        <v>72</v>
      </c>
      <c r="B1213" s="337"/>
      <c r="C1213" s="334"/>
      <c r="D1213" s="333" t="s">
        <v>1460</v>
      </c>
      <c r="E1213" s="323"/>
    </row>
    <row r="1214" spans="1:5" x14ac:dyDescent="0.2">
      <c r="A1214" s="336"/>
      <c r="B1214" s="337"/>
      <c r="C1214" s="335"/>
      <c r="D1214" s="333"/>
      <c r="E1214" s="323"/>
    </row>
    <row r="1215" spans="1:5" ht="12.75" customHeight="1" x14ac:dyDescent="0.2">
      <c r="A1215" s="336"/>
      <c r="B1215" s="335" t="s">
        <v>1459</v>
      </c>
      <c r="C1215" s="334"/>
      <c r="D1215" s="333" t="s">
        <v>1458</v>
      </c>
      <c r="E1215" s="323"/>
    </row>
    <row r="1216" spans="1:5" ht="12.75" customHeight="1" x14ac:dyDescent="0.2">
      <c r="A1216" s="336"/>
      <c r="B1216" s="337"/>
      <c r="C1216" s="341" t="s">
        <v>1457</v>
      </c>
      <c r="D1216" s="340" t="s">
        <v>1456</v>
      </c>
      <c r="E1216" s="323"/>
    </row>
    <row r="1217" spans="1:5" ht="12.75" customHeight="1" x14ac:dyDescent="0.2">
      <c r="A1217" s="336"/>
      <c r="B1217" s="337"/>
      <c r="C1217" s="341" t="s">
        <v>1455</v>
      </c>
      <c r="D1217" s="340" t="s">
        <v>1454</v>
      </c>
      <c r="E1217" s="323"/>
    </row>
    <row r="1218" spans="1:5" ht="12.75" customHeight="1" x14ac:dyDescent="0.2">
      <c r="A1218" s="349"/>
      <c r="B1218" s="347"/>
      <c r="C1218" s="341" t="s">
        <v>1453</v>
      </c>
      <c r="D1218" s="340" t="s">
        <v>1452</v>
      </c>
      <c r="E1218" s="323"/>
    </row>
    <row r="1219" spans="1:5" ht="12.75" customHeight="1" x14ac:dyDescent="0.2">
      <c r="A1219" s="349"/>
      <c r="B1219" s="347"/>
      <c r="C1219" s="341" t="s">
        <v>1451</v>
      </c>
      <c r="D1219" s="340" t="s">
        <v>1450</v>
      </c>
      <c r="E1219" s="323"/>
    </row>
    <row r="1220" spans="1:5" ht="12.75" customHeight="1" x14ac:dyDescent="0.2">
      <c r="A1220" s="349"/>
      <c r="B1220" s="347"/>
      <c r="C1220" s="341" t="s">
        <v>1449</v>
      </c>
      <c r="D1220" s="340" t="s">
        <v>1448</v>
      </c>
      <c r="E1220" s="323"/>
    </row>
    <row r="1221" spans="1:5" x14ac:dyDescent="0.2">
      <c r="A1221" s="336"/>
      <c r="B1221" s="337"/>
      <c r="C1221" s="335"/>
      <c r="D1221" s="333"/>
      <c r="E1221" s="323"/>
    </row>
    <row r="1222" spans="1:5" x14ac:dyDescent="0.2">
      <c r="A1222" s="336"/>
      <c r="B1222" s="335" t="s">
        <v>1447</v>
      </c>
      <c r="C1222" s="334"/>
      <c r="D1222" s="333" t="s">
        <v>1445</v>
      </c>
      <c r="E1222" s="323"/>
    </row>
    <row r="1223" spans="1:5" x14ac:dyDescent="0.2">
      <c r="A1223" s="336"/>
      <c r="B1223" s="337"/>
      <c r="C1223" s="341" t="s">
        <v>1446</v>
      </c>
      <c r="D1223" s="340" t="s">
        <v>1445</v>
      </c>
      <c r="E1223" s="323"/>
    </row>
    <row r="1224" spans="1:5" x14ac:dyDescent="0.2">
      <c r="A1224" s="336"/>
      <c r="B1224" s="337"/>
      <c r="C1224" s="335"/>
      <c r="D1224" s="333"/>
      <c r="E1224" s="323"/>
    </row>
    <row r="1225" spans="1:5" x14ac:dyDescent="0.2">
      <c r="A1225" s="339">
        <v>73</v>
      </c>
      <c r="B1225" s="337"/>
      <c r="C1225" s="334"/>
      <c r="D1225" s="333" t="s">
        <v>1444</v>
      </c>
      <c r="E1225" s="323"/>
    </row>
    <row r="1226" spans="1:5" x14ac:dyDescent="0.2">
      <c r="A1226" s="336"/>
      <c r="B1226" s="337"/>
      <c r="C1226" s="335"/>
      <c r="D1226" s="333"/>
      <c r="E1226" s="323"/>
    </row>
    <row r="1227" spans="1:5" x14ac:dyDescent="0.2">
      <c r="A1227" s="336"/>
      <c r="B1227" s="335" t="s">
        <v>1443</v>
      </c>
      <c r="C1227" s="334"/>
      <c r="D1227" s="333" t="s">
        <v>1442</v>
      </c>
      <c r="E1227" s="323"/>
    </row>
    <row r="1228" spans="1:5" x14ac:dyDescent="0.2">
      <c r="A1228" s="336"/>
      <c r="B1228" s="337"/>
      <c r="C1228" s="341" t="s">
        <v>1441</v>
      </c>
      <c r="D1228" s="340" t="s">
        <v>1440</v>
      </c>
      <c r="E1228" s="323"/>
    </row>
    <row r="1229" spans="1:5" x14ac:dyDescent="0.2">
      <c r="A1229" s="336"/>
      <c r="B1229" s="337"/>
      <c r="C1229" s="341" t="s">
        <v>1439</v>
      </c>
      <c r="D1229" s="340" t="s">
        <v>1438</v>
      </c>
      <c r="E1229" s="323"/>
    </row>
    <row r="1230" spans="1:5" x14ac:dyDescent="0.2">
      <c r="A1230" s="336"/>
      <c r="B1230" s="337"/>
      <c r="C1230" s="335"/>
      <c r="D1230" s="333"/>
      <c r="E1230" s="323"/>
    </row>
    <row r="1231" spans="1:5" x14ac:dyDescent="0.2">
      <c r="A1231" s="336"/>
      <c r="B1231" s="335" t="s">
        <v>1437</v>
      </c>
      <c r="C1231" s="334"/>
      <c r="D1231" s="333" t="s">
        <v>1435</v>
      </c>
      <c r="E1231" s="323"/>
    </row>
    <row r="1232" spans="1:5" x14ac:dyDescent="0.2">
      <c r="A1232" s="336"/>
      <c r="B1232" s="337"/>
      <c r="C1232" s="341" t="s">
        <v>1436</v>
      </c>
      <c r="D1232" s="340" t="s">
        <v>1435</v>
      </c>
      <c r="E1232" s="323"/>
    </row>
    <row r="1233" spans="1:5" x14ac:dyDescent="0.2">
      <c r="A1233" s="336"/>
      <c r="B1233" s="337"/>
      <c r="C1233" s="335"/>
      <c r="D1233" s="333"/>
      <c r="E1233" s="323"/>
    </row>
    <row r="1234" spans="1:5" x14ac:dyDescent="0.2">
      <c r="A1234" s="339">
        <v>74</v>
      </c>
      <c r="B1234" s="337"/>
      <c r="C1234" s="334"/>
      <c r="D1234" s="333" t="s">
        <v>1434</v>
      </c>
      <c r="E1234" s="323"/>
    </row>
    <row r="1235" spans="1:5" x14ac:dyDescent="0.2">
      <c r="A1235" s="336"/>
      <c r="B1235" s="337"/>
      <c r="C1235" s="335"/>
      <c r="D1235" s="333"/>
      <c r="E1235" s="323"/>
    </row>
    <row r="1236" spans="1:5" x14ac:dyDescent="0.2">
      <c r="A1236" s="336"/>
      <c r="B1236" s="335" t="s">
        <v>1433</v>
      </c>
      <c r="C1236" s="334"/>
      <c r="D1236" s="333" t="s">
        <v>1431</v>
      </c>
      <c r="E1236" s="323"/>
    </row>
    <row r="1237" spans="1:5" x14ac:dyDescent="0.2">
      <c r="A1237" s="336"/>
      <c r="B1237" s="337"/>
      <c r="C1237" s="341" t="s">
        <v>1432</v>
      </c>
      <c r="D1237" s="340" t="s">
        <v>1431</v>
      </c>
      <c r="E1237" s="323"/>
    </row>
    <row r="1238" spans="1:5" x14ac:dyDescent="0.2">
      <c r="A1238" s="336"/>
      <c r="B1238" s="337"/>
      <c r="C1238" s="335"/>
      <c r="D1238" s="333"/>
      <c r="E1238" s="323"/>
    </row>
    <row r="1239" spans="1:5" x14ac:dyDescent="0.2">
      <c r="A1239" s="336"/>
      <c r="B1239" s="335" t="s">
        <v>1430</v>
      </c>
      <c r="C1239" s="334"/>
      <c r="D1239" s="333" t="s">
        <v>1428</v>
      </c>
      <c r="E1239" s="323"/>
    </row>
    <row r="1240" spans="1:5" x14ac:dyDescent="0.2">
      <c r="A1240" s="336"/>
      <c r="B1240" s="337"/>
      <c r="C1240" s="341" t="s">
        <v>1429</v>
      </c>
      <c r="D1240" s="340" t="s">
        <v>1428</v>
      </c>
      <c r="E1240" s="323"/>
    </row>
    <row r="1241" spans="1:5" x14ac:dyDescent="0.2">
      <c r="A1241" s="336"/>
      <c r="B1241" s="337"/>
      <c r="C1241" s="341"/>
      <c r="D1241" s="340"/>
      <c r="E1241" s="323"/>
    </row>
    <row r="1242" spans="1:5" x14ac:dyDescent="0.2">
      <c r="A1242" s="336"/>
      <c r="B1242" s="335" t="s">
        <v>1427</v>
      </c>
      <c r="C1242" s="334"/>
      <c r="D1242" s="333" t="s">
        <v>1425</v>
      </c>
      <c r="E1242" s="323"/>
    </row>
    <row r="1243" spans="1:5" x14ac:dyDescent="0.2">
      <c r="A1243" s="336"/>
      <c r="B1243" s="337"/>
      <c r="C1243" s="341" t="s">
        <v>1426</v>
      </c>
      <c r="D1243" s="340" t="s">
        <v>1425</v>
      </c>
      <c r="E1243" s="323"/>
    </row>
    <row r="1244" spans="1:5" x14ac:dyDescent="0.2">
      <c r="A1244" s="336"/>
      <c r="B1244" s="337"/>
      <c r="C1244" s="335"/>
      <c r="D1244" s="333"/>
      <c r="E1244" s="323"/>
    </row>
    <row r="1245" spans="1:5" s="356" customFormat="1" ht="12.75" customHeight="1" x14ac:dyDescent="0.25">
      <c r="A1245" s="363"/>
      <c r="B1245" s="365" t="s">
        <v>1424</v>
      </c>
      <c r="C1245" s="362"/>
      <c r="D1245" s="364" t="s">
        <v>1422</v>
      </c>
      <c r="E1245" s="357"/>
    </row>
    <row r="1246" spans="1:5" s="356" customFormat="1" ht="12.75" customHeight="1" x14ac:dyDescent="0.25">
      <c r="A1246" s="363"/>
      <c r="B1246" s="362"/>
      <c r="C1246" s="359" t="s">
        <v>1423</v>
      </c>
      <c r="D1246" s="358" t="s">
        <v>1422</v>
      </c>
      <c r="E1246" s="357"/>
    </row>
    <row r="1247" spans="1:5" s="356" customFormat="1" ht="12.75" customHeight="1" x14ac:dyDescent="0.25">
      <c r="A1247" s="361"/>
      <c r="B1247" s="360"/>
      <c r="C1247" s="359" t="s">
        <v>1421</v>
      </c>
      <c r="D1247" s="358" t="s">
        <v>1420</v>
      </c>
      <c r="E1247" s="357"/>
    </row>
    <row r="1248" spans="1:5" s="356" customFormat="1" ht="12.75" customHeight="1" x14ac:dyDescent="0.25">
      <c r="A1248" s="361"/>
      <c r="B1248" s="360"/>
      <c r="C1248" s="359" t="s">
        <v>1419</v>
      </c>
      <c r="D1248" s="358" t="s">
        <v>1418</v>
      </c>
      <c r="E1248" s="357"/>
    </row>
    <row r="1249" spans="1:5" s="356" customFormat="1" ht="12.75" customHeight="1" x14ac:dyDescent="0.25">
      <c r="A1249" s="361"/>
      <c r="B1249" s="360"/>
      <c r="C1249" s="359" t="s">
        <v>1417</v>
      </c>
      <c r="D1249" s="358" t="s">
        <v>1416</v>
      </c>
      <c r="E1249" s="357"/>
    </row>
    <row r="1250" spans="1:5" ht="12.75" customHeight="1" x14ac:dyDescent="0.2">
      <c r="A1250" s="336"/>
      <c r="B1250" s="337"/>
      <c r="C1250" s="335"/>
      <c r="D1250" s="333"/>
      <c r="E1250" s="323"/>
    </row>
    <row r="1251" spans="1:5" x14ac:dyDescent="0.2">
      <c r="A1251" s="339">
        <v>75</v>
      </c>
      <c r="B1251" s="337"/>
      <c r="C1251" s="334"/>
      <c r="D1251" s="333" t="s">
        <v>1413</v>
      </c>
      <c r="E1251" s="323"/>
    </row>
    <row r="1252" spans="1:5" x14ac:dyDescent="0.2">
      <c r="A1252" s="336"/>
      <c r="B1252" s="337"/>
      <c r="C1252" s="335"/>
      <c r="D1252" s="333"/>
      <c r="E1252" s="323"/>
    </row>
    <row r="1253" spans="1:5" x14ac:dyDescent="0.2">
      <c r="A1253" s="336"/>
      <c r="B1253" s="335" t="s">
        <v>1415</v>
      </c>
      <c r="C1253" s="334"/>
      <c r="D1253" s="333" t="s">
        <v>1413</v>
      </c>
      <c r="E1253" s="323"/>
    </row>
    <row r="1254" spans="1:5" x14ac:dyDescent="0.2">
      <c r="A1254" s="336"/>
      <c r="B1254" s="337"/>
      <c r="C1254" s="341" t="s">
        <v>1414</v>
      </c>
      <c r="D1254" s="340" t="s">
        <v>1413</v>
      </c>
      <c r="E1254" s="323"/>
    </row>
    <row r="1255" spans="1:5" x14ac:dyDescent="0.2">
      <c r="A1255" s="336"/>
      <c r="B1255" s="337"/>
      <c r="C1255" s="335"/>
      <c r="D1255" s="333"/>
      <c r="E1255" s="323"/>
    </row>
    <row r="1256" spans="1:5" x14ac:dyDescent="0.2">
      <c r="A1256" s="336"/>
      <c r="B1256" s="337"/>
      <c r="C1256" s="335"/>
      <c r="D1256" s="333"/>
      <c r="E1256" s="323"/>
    </row>
    <row r="1257" spans="1:5" x14ac:dyDescent="0.2">
      <c r="A1257" s="336"/>
      <c r="B1257" s="337"/>
      <c r="C1257" s="335"/>
      <c r="D1257" s="333" t="s">
        <v>331</v>
      </c>
      <c r="E1257" s="323"/>
    </row>
    <row r="1258" spans="1:5" x14ac:dyDescent="0.2">
      <c r="A1258" s="336"/>
      <c r="B1258" s="337"/>
      <c r="C1258" s="341"/>
      <c r="D1258" s="340"/>
      <c r="E1258" s="323"/>
    </row>
    <row r="1259" spans="1:5" x14ac:dyDescent="0.2">
      <c r="A1259" s="339">
        <v>77</v>
      </c>
      <c r="B1259" s="337"/>
      <c r="C1259" s="334"/>
      <c r="D1259" s="333" t="s">
        <v>1412</v>
      </c>
      <c r="E1259" s="323"/>
    </row>
    <row r="1260" spans="1:5" x14ac:dyDescent="0.2">
      <c r="A1260" s="336"/>
      <c r="B1260" s="337"/>
      <c r="C1260" s="335"/>
      <c r="D1260" s="333"/>
      <c r="E1260" s="323"/>
    </row>
    <row r="1261" spans="1:5" x14ac:dyDescent="0.2">
      <c r="A1261" s="336"/>
      <c r="B1261" s="337" t="s">
        <v>1411</v>
      </c>
      <c r="C1261" s="334"/>
      <c r="D1261" s="333" t="s">
        <v>1410</v>
      </c>
      <c r="E1261" s="323"/>
    </row>
    <row r="1262" spans="1:5" ht="15" x14ac:dyDescent="0.2">
      <c r="A1262" s="336"/>
      <c r="B1262" s="343"/>
      <c r="C1262" s="341" t="s">
        <v>1409</v>
      </c>
      <c r="D1262" s="340" t="s">
        <v>1408</v>
      </c>
      <c r="E1262" s="323"/>
    </row>
    <row r="1263" spans="1:5" x14ac:dyDescent="0.2">
      <c r="A1263" s="336"/>
      <c r="B1263" s="337"/>
      <c r="C1263" s="341" t="s">
        <v>1407</v>
      </c>
      <c r="D1263" s="340" t="s">
        <v>1406</v>
      </c>
      <c r="E1263" s="323"/>
    </row>
    <row r="1264" spans="1:5" x14ac:dyDescent="0.2">
      <c r="A1264" s="336"/>
      <c r="B1264" s="337"/>
      <c r="C1264" s="341"/>
      <c r="D1264" s="340"/>
      <c r="E1264" s="323"/>
    </row>
    <row r="1265" spans="1:5" x14ac:dyDescent="0.2">
      <c r="A1265" s="336"/>
      <c r="B1265" s="335" t="s">
        <v>1405</v>
      </c>
      <c r="C1265" s="334"/>
      <c r="D1265" s="333" t="s">
        <v>1404</v>
      </c>
      <c r="E1265" s="323"/>
    </row>
    <row r="1266" spans="1:5" x14ac:dyDescent="0.2">
      <c r="A1266" s="336"/>
      <c r="B1266" s="337"/>
      <c r="C1266" s="341" t="s">
        <v>1403</v>
      </c>
      <c r="D1266" s="340" t="s">
        <v>1402</v>
      </c>
      <c r="E1266" s="323"/>
    </row>
    <row r="1267" spans="1:5" x14ac:dyDescent="0.2">
      <c r="A1267" s="336"/>
      <c r="B1267" s="337"/>
      <c r="C1267" s="341" t="s">
        <v>1401</v>
      </c>
      <c r="D1267" s="340" t="s">
        <v>1400</v>
      </c>
      <c r="E1267" s="323"/>
    </row>
    <row r="1268" spans="1:5" x14ac:dyDescent="0.2">
      <c r="A1268" s="336"/>
      <c r="B1268" s="337"/>
      <c r="C1268" s="341" t="s">
        <v>1399</v>
      </c>
      <c r="D1268" s="340" t="s">
        <v>1398</v>
      </c>
      <c r="E1268" s="323"/>
    </row>
    <row r="1269" spans="1:5" x14ac:dyDescent="0.2">
      <c r="A1269" s="336"/>
      <c r="B1269" s="337"/>
      <c r="C1269" s="335"/>
      <c r="D1269" s="333"/>
      <c r="E1269" s="323"/>
    </row>
    <row r="1270" spans="1:5" x14ac:dyDescent="0.2">
      <c r="A1270" s="336"/>
      <c r="B1270" s="335" t="s">
        <v>1397</v>
      </c>
      <c r="C1270" s="334"/>
      <c r="D1270" s="333" t="s">
        <v>1396</v>
      </c>
      <c r="E1270" s="323"/>
    </row>
    <row r="1271" spans="1:5" x14ac:dyDescent="0.2">
      <c r="A1271" s="336"/>
      <c r="B1271" s="337"/>
      <c r="C1271" s="341" t="s">
        <v>1395</v>
      </c>
      <c r="D1271" s="340" t="s">
        <v>1394</v>
      </c>
      <c r="E1271" s="323"/>
    </row>
    <row r="1272" spans="1:5" x14ac:dyDescent="0.2">
      <c r="A1272" s="336"/>
      <c r="B1272" s="337"/>
      <c r="C1272" s="341" t="s">
        <v>1393</v>
      </c>
      <c r="D1272" s="340" t="s">
        <v>1392</v>
      </c>
      <c r="E1272" s="323"/>
    </row>
    <row r="1273" spans="1:5" x14ac:dyDescent="0.2">
      <c r="A1273" s="336"/>
      <c r="B1273" s="337"/>
      <c r="C1273" s="341" t="s">
        <v>1391</v>
      </c>
      <c r="D1273" s="340" t="s">
        <v>1390</v>
      </c>
      <c r="E1273" s="323"/>
    </row>
    <row r="1274" spans="1:5" x14ac:dyDescent="0.2">
      <c r="A1274" s="336"/>
      <c r="B1274" s="337"/>
      <c r="C1274" s="341" t="s">
        <v>1389</v>
      </c>
      <c r="D1274" s="340" t="s">
        <v>1388</v>
      </c>
      <c r="E1274" s="323"/>
    </row>
    <row r="1275" spans="1:5" x14ac:dyDescent="0.2">
      <c r="A1275" s="336"/>
      <c r="B1275" s="337"/>
      <c r="C1275" s="341" t="s">
        <v>1387</v>
      </c>
      <c r="D1275" s="340" t="s">
        <v>1386</v>
      </c>
      <c r="E1275" s="323"/>
    </row>
    <row r="1276" spans="1:5" x14ac:dyDescent="0.2">
      <c r="A1276" s="336"/>
      <c r="B1276" s="337"/>
      <c r="C1276" s="341" t="s">
        <v>1385</v>
      </c>
      <c r="D1276" s="340" t="s">
        <v>1384</v>
      </c>
      <c r="E1276" s="323"/>
    </row>
    <row r="1277" spans="1:5" x14ac:dyDescent="0.2">
      <c r="A1277" s="336"/>
      <c r="B1277" s="337"/>
      <c r="C1277" s="335"/>
      <c r="D1277" s="333"/>
      <c r="E1277" s="323"/>
    </row>
    <row r="1278" spans="1:5" ht="25.5" x14ac:dyDescent="0.2">
      <c r="A1278" s="336"/>
      <c r="B1278" s="335" t="s">
        <v>1383</v>
      </c>
      <c r="C1278" s="334"/>
      <c r="D1278" s="333" t="s">
        <v>1381</v>
      </c>
      <c r="E1278" s="323"/>
    </row>
    <row r="1279" spans="1:5" ht="25.5" x14ac:dyDescent="0.2">
      <c r="A1279" s="336"/>
      <c r="B1279" s="337"/>
      <c r="C1279" s="341" t="s">
        <v>1382</v>
      </c>
      <c r="D1279" s="344" t="s">
        <v>1381</v>
      </c>
      <c r="E1279" s="323"/>
    </row>
    <row r="1280" spans="1:5" x14ac:dyDescent="0.2">
      <c r="A1280" s="336"/>
      <c r="B1280" s="337"/>
      <c r="C1280" s="335"/>
      <c r="D1280" s="333"/>
      <c r="E1280" s="323"/>
    </row>
    <row r="1281" spans="1:5" x14ac:dyDescent="0.2">
      <c r="A1281" s="339">
        <v>78</v>
      </c>
      <c r="B1281" s="337"/>
      <c r="C1281" s="334"/>
      <c r="D1281" s="333" t="s">
        <v>1380</v>
      </c>
      <c r="E1281" s="323"/>
    </row>
    <row r="1282" spans="1:5" x14ac:dyDescent="0.2">
      <c r="A1282" s="336"/>
      <c r="B1282" s="337"/>
      <c r="C1282" s="335"/>
      <c r="D1282" s="333"/>
      <c r="E1282" s="323"/>
    </row>
    <row r="1283" spans="1:5" x14ac:dyDescent="0.2">
      <c r="A1283" s="336"/>
      <c r="B1283" s="335" t="s">
        <v>1379</v>
      </c>
      <c r="C1283" s="334"/>
      <c r="D1283" s="333" t="s">
        <v>1377</v>
      </c>
      <c r="E1283" s="323"/>
    </row>
    <row r="1284" spans="1:5" x14ac:dyDescent="0.2">
      <c r="A1284" s="336"/>
      <c r="B1284" s="337"/>
      <c r="C1284" s="341" t="s">
        <v>1378</v>
      </c>
      <c r="D1284" s="340" t="s">
        <v>1377</v>
      </c>
      <c r="E1284" s="323"/>
    </row>
    <row r="1285" spans="1:5" x14ac:dyDescent="0.2">
      <c r="A1285" s="336"/>
      <c r="B1285" s="337"/>
      <c r="C1285" s="335"/>
      <c r="D1285" s="333"/>
      <c r="E1285" s="323"/>
    </row>
    <row r="1286" spans="1:5" x14ac:dyDescent="0.2">
      <c r="A1286" s="336"/>
      <c r="B1286" s="355" t="s">
        <v>1376</v>
      </c>
      <c r="C1286" s="334"/>
      <c r="D1286" s="333" t="s">
        <v>1374</v>
      </c>
      <c r="E1286" s="323"/>
    </row>
    <row r="1287" spans="1:5" ht="15" x14ac:dyDescent="0.2">
      <c r="A1287" s="336"/>
      <c r="B1287" s="343"/>
      <c r="C1287" s="341" t="s">
        <v>1375</v>
      </c>
      <c r="D1287" s="340" t="s">
        <v>1374</v>
      </c>
      <c r="E1287" s="323"/>
    </row>
    <row r="1288" spans="1:5" x14ac:dyDescent="0.2">
      <c r="A1288" s="336"/>
      <c r="B1288" s="337"/>
      <c r="C1288" s="335"/>
      <c r="D1288" s="333"/>
      <c r="E1288" s="323"/>
    </row>
    <row r="1289" spans="1:5" x14ac:dyDescent="0.2">
      <c r="A1289" s="336"/>
      <c r="B1289" s="335" t="s">
        <v>1373</v>
      </c>
      <c r="C1289" s="334"/>
      <c r="D1289" s="333" t="s">
        <v>1372</v>
      </c>
      <c r="E1289" s="323"/>
    </row>
    <row r="1290" spans="1:5" x14ac:dyDescent="0.2">
      <c r="A1290" s="336"/>
      <c r="B1290" s="337"/>
      <c r="C1290" s="341" t="s">
        <v>1371</v>
      </c>
      <c r="D1290" s="344" t="s">
        <v>1370</v>
      </c>
      <c r="E1290" s="323"/>
    </row>
    <row r="1291" spans="1:5" x14ac:dyDescent="0.2">
      <c r="A1291" s="336"/>
      <c r="B1291" s="337"/>
      <c r="C1291" s="335"/>
      <c r="D1291" s="333"/>
      <c r="E1291" s="323"/>
    </row>
    <row r="1292" spans="1:5" x14ac:dyDescent="0.2">
      <c r="A1292" s="339">
        <v>79</v>
      </c>
      <c r="B1292" s="337"/>
      <c r="C1292" s="334"/>
      <c r="D1292" s="333" t="s">
        <v>1369</v>
      </c>
      <c r="E1292" s="323"/>
    </row>
    <row r="1293" spans="1:5" x14ac:dyDescent="0.2">
      <c r="A1293" s="336"/>
      <c r="B1293" s="337"/>
      <c r="C1293" s="335"/>
      <c r="D1293" s="333"/>
      <c r="E1293" s="323"/>
    </row>
    <row r="1294" spans="1:5" x14ac:dyDescent="0.2">
      <c r="A1294" s="336"/>
      <c r="B1294" s="335" t="s">
        <v>1368</v>
      </c>
      <c r="C1294" s="334"/>
      <c r="D1294" s="333" t="s">
        <v>1367</v>
      </c>
      <c r="E1294" s="323"/>
    </row>
    <row r="1295" spans="1:5" x14ac:dyDescent="0.2">
      <c r="A1295" s="336"/>
      <c r="B1295" s="337"/>
      <c r="C1295" s="341" t="s">
        <v>1366</v>
      </c>
      <c r="D1295" s="340" t="s">
        <v>1365</v>
      </c>
      <c r="E1295" s="323"/>
    </row>
    <row r="1296" spans="1:5" x14ac:dyDescent="0.2">
      <c r="A1296" s="336"/>
      <c r="B1296" s="337"/>
      <c r="C1296" s="341" t="s">
        <v>1364</v>
      </c>
      <c r="D1296" s="340" t="s">
        <v>1363</v>
      </c>
      <c r="E1296" s="323"/>
    </row>
    <row r="1297" spans="1:5" x14ac:dyDescent="0.2">
      <c r="A1297" s="336"/>
      <c r="B1297" s="337"/>
      <c r="C1297" s="335"/>
      <c r="D1297" s="333"/>
      <c r="E1297" s="323"/>
    </row>
    <row r="1298" spans="1:5" x14ac:dyDescent="0.2">
      <c r="A1298" s="336"/>
      <c r="B1298" s="335" t="s">
        <v>1362</v>
      </c>
      <c r="C1298" s="334"/>
      <c r="D1298" s="333" t="s">
        <v>1360</v>
      </c>
      <c r="E1298" s="323"/>
    </row>
    <row r="1299" spans="1:5" x14ac:dyDescent="0.2">
      <c r="A1299" s="336"/>
      <c r="B1299" s="337"/>
      <c r="C1299" s="341" t="s">
        <v>1361</v>
      </c>
      <c r="D1299" s="344" t="s">
        <v>1360</v>
      </c>
      <c r="E1299" s="323"/>
    </row>
    <row r="1300" spans="1:5" ht="15" x14ac:dyDescent="0.2">
      <c r="A1300" s="349"/>
      <c r="B1300" s="347"/>
      <c r="C1300" s="352" t="s">
        <v>1359</v>
      </c>
      <c r="D1300" s="340" t="s">
        <v>1358</v>
      </c>
      <c r="E1300" s="323"/>
    </row>
    <row r="1301" spans="1:5" ht="15" x14ac:dyDescent="0.2">
      <c r="A1301" s="349"/>
      <c r="B1301" s="347"/>
      <c r="C1301" s="341" t="s">
        <v>1357</v>
      </c>
      <c r="D1301" s="340" t="s">
        <v>1356</v>
      </c>
      <c r="E1301" s="323"/>
    </row>
    <row r="1302" spans="1:5" x14ac:dyDescent="0.2">
      <c r="A1302" s="336"/>
      <c r="B1302" s="337"/>
      <c r="C1302" s="335"/>
      <c r="D1302" s="333"/>
      <c r="E1302" s="323"/>
    </row>
    <row r="1303" spans="1:5" x14ac:dyDescent="0.2">
      <c r="A1303" s="339">
        <v>80</v>
      </c>
      <c r="B1303" s="337"/>
      <c r="C1303" s="334"/>
      <c r="D1303" s="333" t="s">
        <v>1355</v>
      </c>
      <c r="E1303" s="323"/>
    </row>
    <row r="1304" spans="1:5" x14ac:dyDescent="0.2">
      <c r="A1304" s="336"/>
      <c r="B1304" s="337"/>
      <c r="C1304" s="335"/>
      <c r="D1304" s="333"/>
      <c r="E1304" s="323"/>
    </row>
    <row r="1305" spans="1:5" x14ac:dyDescent="0.2">
      <c r="A1305" s="336"/>
      <c r="B1305" s="335" t="s">
        <v>1354</v>
      </c>
      <c r="C1305" s="334"/>
      <c r="D1305" s="333" t="s">
        <v>1352</v>
      </c>
      <c r="E1305" s="323"/>
    </row>
    <row r="1306" spans="1:5" x14ac:dyDescent="0.2">
      <c r="A1306" s="336"/>
      <c r="B1306" s="337"/>
      <c r="C1306" s="341" t="s">
        <v>1353</v>
      </c>
      <c r="D1306" s="340" t="s">
        <v>1352</v>
      </c>
      <c r="E1306" s="323"/>
    </row>
    <row r="1307" spans="1:5" x14ac:dyDescent="0.2">
      <c r="A1307" s="336"/>
      <c r="B1307" s="337"/>
      <c r="C1307" s="335"/>
      <c r="D1307" s="333"/>
      <c r="E1307" s="323"/>
    </row>
    <row r="1308" spans="1:5" x14ac:dyDescent="0.2">
      <c r="A1308" s="336"/>
      <c r="B1308" s="335" t="s">
        <v>1351</v>
      </c>
      <c r="C1308" s="334"/>
      <c r="D1308" s="333" t="s">
        <v>1349</v>
      </c>
      <c r="E1308" s="323"/>
    </row>
    <row r="1309" spans="1:5" x14ac:dyDescent="0.2">
      <c r="A1309" s="336"/>
      <c r="B1309" s="337"/>
      <c r="C1309" s="341" t="s">
        <v>1350</v>
      </c>
      <c r="D1309" s="344" t="s">
        <v>1349</v>
      </c>
      <c r="E1309" s="323"/>
    </row>
    <row r="1310" spans="1:5" x14ac:dyDescent="0.2">
      <c r="A1310" s="336"/>
      <c r="B1310" s="337"/>
      <c r="C1310" s="335"/>
      <c r="D1310" s="333"/>
      <c r="E1310" s="323"/>
    </row>
    <row r="1311" spans="1:5" x14ac:dyDescent="0.2">
      <c r="A1311" s="336"/>
      <c r="B1311" s="335" t="s">
        <v>1348</v>
      </c>
      <c r="C1311" s="334"/>
      <c r="D1311" s="351" t="s">
        <v>1347</v>
      </c>
      <c r="E1311" s="323"/>
    </row>
    <row r="1312" spans="1:5" x14ac:dyDescent="0.2">
      <c r="A1312" s="336"/>
      <c r="B1312" s="337"/>
      <c r="C1312" s="341" t="s">
        <v>1346</v>
      </c>
      <c r="D1312" s="340" t="s">
        <v>1345</v>
      </c>
      <c r="E1312" s="323"/>
    </row>
    <row r="1313" spans="1:5" x14ac:dyDescent="0.2">
      <c r="A1313" s="336"/>
      <c r="B1313" s="337"/>
      <c r="C1313" s="335"/>
      <c r="D1313" s="333"/>
      <c r="E1313" s="323"/>
    </row>
    <row r="1314" spans="1:5" x14ac:dyDescent="0.2">
      <c r="A1314" s="339">
        <v>81</v>
      </c>
      <c r="B1314" s="337"/>
      <c r="C1314" s="334"/>
      <c r="D1314" s="333" t="s">
        <v>1344</v>
      </c>
      <c r="E1314" s="323"/>
    </row>
    <row r="1315" spans="1:5" x14ac:dyDescent="0.2">
      <c r="A1315" s="336"/>
      <c r="B1315" s="337"/>
      <c r="C1315" s="335"/>
      <c r="D1315" s="333"/>
      <c r="E1315" s="323"/>
    </row>
    <row r="1316" spans="1:5" x14ac:dyDescent="0.2">
      <c r="A1316" s="336"/>
      <c r="B1316" s="335" t="s">
        <v>1343</v>
      </c>
      <c r="C1316" s="334"/>
      <c r="D1316" s="333" t="s">
        <v>1341</v>
      </c>
      <c r="E1316" s="323"/>
    </row>
    <row r="1317" spans="1:5" x14ac:dyDescent="0.2">
      <c r="A1317" s="336"/>
      <c r="B1317" s="337"/>
      <c r="C1317" s="341" t="s">
        <v>1342</v>
      </c>
      <c r="D1317" s="340" t="s">
        <v>1341</v>
      </c>
      <c r="E1317" s="323"/>
    </row>
    <row r="1318" spans="1:5" x14ac:dyDescent="0.2">
      <c r="A1318" s="336"/>
      <c r="B1318" s="337"/>
      <c r="C1318" s="335"/>
      <c r="D1318" s="333"/>
      <c r="E1318" s="323"/>
    </row>
    <row r="1319" spans="1:5" x14ac:dyDescent="0.2">
      <c r="A1319" s="336"/>
      <c r="B1319" s="335" t="s">
        <v>1340</v>
      </c>
      <c r="C1319" s="334"/>
      <c r="D1319" s="333" t="s">
        <v>1339</v>
      </c>
      <c r="E1319" s="323"/>
    </row>
    <row r="1320" spans="1:5" x14ac:dyDescent="0.2">
      <c r="A1320" s="336"/>
      <c r="B1320" s="337"/>
      <c r="C1320" s="341" t="s">
        <v>1338</v>
      </c>
      <c r="D1320" s="340" t="s">
        <v>1337</v>
      </c>
      <c r="E1320" s="323"/>
    </row>
    <row r="1321" spans="1:5" x14ac:dyDescent="0.2">
      <c r="A1321" s="336"/>
      <c r="B1321" s="337"/>
      <c r="C1321" s="341" t="s">
        <v>1336</v>
      </c>
      <c r="D1321" s="340" t="s">
        <v>1335</v>
      </c>
      <c r="E1321" s="323"/>
    </row>
    <row r="1322" spans="1:5" x14ac:dyDescent="0.2">
      <c r="A1322" s="336"/>
      <c r="B1322" s="337"/>
      <c r="C1322" s="341" t="s">
        <v>1334</v>
      </c>
      <c r="D1322" s="340" t="s">
        <v>1333</v>
      </c>
      <c r="E1322" s="323"/>
    </row>
    <row r="1323" spans="1:5" x14ac:dyDescent="0.2">
      <c r="A1323" s="336"/>
      <c r="B1323" s="337"/>
      <c r="C1323" s="335"/>
      <c r="D1323" s="333"/>
      <c r="E1323" s="323"/>
    </row>
    <row r="1324" spans="1:5" x14ac:dyDescent="0.2">
      <c r="A1324" s="336"/>
      <c r="B1324" s="335" t="s">
        <v>1332</v>
      </c>
      <c r="C1324" s="334"/>
      <c r="D1324" s="333" t="s">
        <v>1331</v>
      </c>
      <c r="E1324" s="323"/>
    </row>
    <row r="1325" spans="1:5" x14ac:dyDescent="0.2">
      <c r="A1325" s="336"/>
      <c r="B1325" s="337"/>
      <c r="C1325" s="341" t="s">
        <v>1330</v>
      </c>
      <c r="D1325" s="344" t="s">
        <v>1329</v>
      </c>
      <c r="E1325" s="323"/>
    </row>
    <row r="1326" spans="1:5" x14ac:dyDescent="0.2">
      <c r="A1326" s="336"/>
      <c r="B1326" s="337"/>
      <c r="C1326" s="335"/>
      <c r="D1326" s="333"/>
      <c r="E1326" s="323"/>
    </row>
    <row r="1327" spans="1:5" x14ac:dyDescent="0.2">
      <c r="A1327" s="339">
        <v>82</v>
      </c>
      <c r="B1327" s="337"/>
      <c r="C1327" s="334"/>
      <c r="D1327" s="333" t="s">
        <v>1328</v>
      </c>
      <c r="E1327" s="323"/>
    </row>
    <row r="1328" spans="1:5" ht="12.75" customHeight="1" x14ac:dyDescent="0.2">
      <c r="A1328" s="336"/>
      <c r="B1328" s="337"/>
      <c r="C1328" s="335"/>
      <c r="D1328" s="333"/>
      <c r="E1328" s="323"/>
    </row>
    <row r="1329" spans="1:5" ht="12.75" customHeight="1" x14ac:dyDescent="0.2">
      <c r="A1329" s="336"/>
      <c r="B1329" s="335" t="s">
        <v>1327</v>
      </c>
      <c r="C1329" s="334"/>
      <c r="D1329" s="333" t="s">
        <v>1326</v>
      </c>
      <c r="E1329" s="323"/>
    </row>
    <row r="1330" spans="1:5" x14ac:dyDescent="0.2">
      <c r="A1330" s="336"/>
      <c r="B1330" s="337"/>
      <c r="C1330" s="341" t="s">
        <v>1325</v>
      </c>
      <c r="D1330" s="340" t="s">
        <v>1324</v>
      </c>
      <c r="E1330" s="323"/>
    </row>
    <row r="1331" spans="1:5" x14ac:dyDescent="0.2">
      <c r="A1331" s="336"/>
      <c r="B1331" s="337"/>
      <c r="C1331" s="341" t="s">
        <v>1323</v>
      </c>
      <c r="D1331" s="340" t="s">
        <v>1322</v>
      </c>
      <c r="E1331" s="323"/>
    </row>
    <row r="1332" spans="1:5" x14ac:dyDescent="0.2">
      <c r="A1332" s="336"/>
      <c r="B1332" s="337"/>
      <c r="C1332" s="335"/>
      <c r="D1332" s="333"/>
      <c r="E1332" s="323"/>
    </row>
    <row r="1333" spans="1:5" x14ac:dyDescent="0.2">
      <c r="A1333" s="1188"/>
      <c r="B1333" s="1189" t="s">
        <v>1321</v>
      </c>
      <c r="C1333" s="1190"/>
      <c r="D1333" s="333" t="s">
        <v>1320</v>
      </c>
      <c r="E1333" s="323"/>
    </row>
    <row r="1334" spans="1:5" x14ac:dyDescent="0.2">
      <c r="A1334" s="1188"/>
      <c r="B1334" s="1189"/>
      <c r="C1334" s="1190"/>
      <c r="D1334" s="333" t="s">
        <v>1319</v>
      </c>
      <c r="E1334" s="323"/>
    </row>
    <row r="1335" spans="1:5" x14ac:dyDescent="0.2">
      <c r="A1335" s="336"/>
      <c r="B1335" s="337"/>
      <c r="C1335" s="341" t="s">
        <v>1318</v>
      </c>
      <c r="D1335" s="340" t="s">
        <v>1317</v>
      </c>
      <c r="E1335" s="323"/>
    </row>
    <row r="1336" spans="1:5" x14ac:dyDescent="0.2">
      <c r="A1336" s="336"/>
      <c r="B1336" s="337"/>
      <c r="C1336" s="335"/>
      <c r="D1336" s="333"/>
      <c r="E1336" s="323"/>
    </row>
    <row r="1337" spans="1:5" x14ac:dyDescent="0.2">
      <c r="A1337" s="336"/>
      <c r="B1337" s="335" t="s">
        <v>1316</v>
      </c>
      <c r="C1337" s="334"/>
      <c r="D1337" s="333" t="s">
        <v>1315</v>
      </c>
      <c r="E1337" s="323"/>
    </row>
    <row r="1338" spans="1:5" x14ac:dyDescent="0.2">
      <c r="A1338" s="336"/>
      <c r="B1338" s="337"/>
      <c r="C1338" s="341" t="s">
        <v>1314</v>
      </c>
      <c r="D1338" s="340" t="s">
        <v>1313</v>
      </c>
      <c r="E1338" s="323"/>
    </row>
    <row r="1339" spans="1:5" x14ac:dyDescent="0.2">
      <c r="A1339" s="336"/>
      <c r="B1339" s="337"/>
      <c r="C1339" s="335"/>
      <c r="D1339" s="333"/>
      <c r="E1339" s="323"/>
    </row>
    <row r="1340" spans="1:5" x14ac:dyDescent="0.2">
      <c r="A1340" s="336"/>
      <c r="B1340" s="335" t="s">
        <v>1312</v>
      </c>
      <c r="C1340" s="334"/>
      <c r="D1340" s="333" t="s">
        <v>1311</v>
      </c>
      <c r="E1340" s="323"/>
    </row>
    <row r="1341" spans="1:5" x14ac:dyDescent="0.2">
      <c r="A1341" s="336"/>
      <c r="B1341" s="337"/>
      <c r="C1341" s="341" t="s">
        <v>1310</v>
      </c>
      <c r="D1341" s="340" t="s">
        <v>1309</v>
      </c>
      <c r="E1341" s="323"/>
    </row>
    <row r="1342" spans="1:5" x14ac:dyDescent="0.2">
      <c r="A1342" s="336"/>
      <c r="B1342" s="337"/>
      <c r="C1342" s="341" t="s">
        <v>1308</v>
      </c>
      <c r="D1342" s="340" t="s">
        <v>1307</v>
      </c>
      <c r="E1342" s="323"/>
    </row>
    <row r="1343" spans="1:5" x14ac:dyDescent="0.2">
      <c r="A1343" s="336"/>
      <c r="B1343" s="337"/>
      <c r="C1343" s="341" t="s">
        <v>1306</v>
      </c>
      <c r="D1343" s="340" t="s">
        <v>1305</v>
      </c>
      <c r="E1343" s="323"/>
    </row>
    <row r="1344" spans="1:5" x14ac:dyDescent="0.2">
      <c r="A1344" s="336"/>
      <c r="B1344" s="337"/>
      <c r="C1344" s="354"/>
      <c r="D1344" s="353"/>
      <c r="E1344" s="323"/>
    </row>
    <row r="1345" spans="1:5" x14ac:dyDescent="0.2">
      <c r="A1345" s="336"/>
      <c r="B1345" s="337"/>
      <c r="C1345" s="335"/>
      <c r="D1345" s="333"/>
      <c r="E1345" s="323"/>
    </row>
    <row r="1346" spans="1:5" x14ac:dyDescent="0.2">
      <c r="A1346" s="336"/>
      <c r="B1346" s="337"/>
      <c r="C1346" s="335"/>
      <c r="D1346" s="333" t="s">
        <v>330</v>
      </c>
      <c r="E1346" s="323"/>
    </row>
    <row r="1347" spans="1:5" x14ac:dyDescent="0.2">
      <c r="A1347" s="336"/>
      <c r="B1347" s="337"/>
      <c r="C1347" s="335"/>
      <c r="D1347" s="353"/>
      <c r="E1347" s="323"/>
    </row>
    <row r="1348" spans="1:5" x14ac:dyDescent="0.2">
      <c r="A1348" s="339">
        <v>84</v>
      </c>
      <c r="B1348" s="337"/>
      <c r="C1348" s="334"/>
      <c r="D1348" s="333" t="s">
        <v>1304</v>
      </c>
      <c r="E1348" s="323"/>
    </row>
    <row r="1349" spans="1:5" x14ac:dyDescent="0.2">
      <c r="A1349" s="336"/>
      <c r="B1349" s="337"/>
      <c r="C1349" s="335"/>
      <c r="D1349" s="333"/>
      <c r="E1349" s="323"/>
    </row>
    <row r="1350" spans="1:5" x14ac:dyDescent="0.2">
      <c r="A1350" s="336"/>
      <c r="B1350" s="335" t="s">
        <v>1303</v>
      </c>
      <c r="C1350" s="334"/>
      <c r="D1350" s="333" t="s">
        <v>1302</v>
      </c>
      <c r="E1350" s="323"/>
    </row>
    <row r="1351" spans="1:5" x14ac:dyDescent="0.2">
      <c r="A1351" s="336"/>
      <c r="B1351" s="337"/>
      <c r="C1351" s="341" t="s">
        <v>1301</v>
      </c>
      <c r="D1351" s="340" t="s">
        <v>1300</v>
      </c>
      <c r="E1351" s="323"/>
    </row>
    <row r="1352" spans="1:5" ht="25.5" x14ac:dyDescent="0.2">
      <c r="A1352" s="336"/>
      <c r="B1352" s="337"/>
      <c r="C1352" s="341" t="s">
        <v>1299</v>
      </c>
      <c r="D1352" s="340" t="s">
        <v>1298</v>
      </c>
      <c r="E1352" s="323"/>
    </row>
    <row r="1353" spans="1:5" x14ac:dyDescent="0.2">
      <c r="A1353" s="336"/>
      <c r="B1353" s="337"/>
      <c r="C1353" s="341" t="s">
        <v>1297</v>
      </c>
      <c r="D1353" s="340" t="s">
        <v>1296</v>
      </c>
      <c r="E1353" s="323"/>
    </row>
    <row r="1354" spans="1:5" x14ac:dyDescent="0.2">
      <c r="A1354" s="336"/>
      <c r="B1354" s="337"/>
      <c r="C1354" s="335"/>
      <c r="D1354" s="333"/>
      <c r="E1354" s="323"/>
    </row>
    <row r="1355" spans="1:5" x14ac:dyDescent="0.2">
      <c r="A1355" s="336"/>
      <c r="B1355" s="335" t="s">
        <v>1295</v>
      </c>
      <c r="C1355" s="334"/>
      <c r="D1355" s="333" t="s">
        <v>1294</v>
      </c>
      <c r="E1355" s="323"/>
    </row>
    <row r="1356" spans="1:5" x14ac:dyDescent="0.2">
      <c r="A1356" s="336"/>
      <c r="B1356" s="337"/>
      <c r="C1356" s="341" t="s">
        <v>1293</v>
      </c>
      <c r="D1356" s="340" t="s">
        <v>1292</v>
      </c>
      <c r="E1356" s="323"/>
    </row>
    <row r="1357" spans="1:5" ht="25.5" x14ac:dyDescent="0.2">
      <c r="A1357" s="349"/>
      <c r="B1357" s="347"/>
      <c r="C1357" s="341" t="s">
        <v>1291</v>
      </c>
      <c r="D1357" s="340" t="s">
        <v>1290</v>
      </c>
      <c r="E1357" s="323"/>
    </row>
    <row r="1358" spans="1:5" ht="12.75" customHeight="1" x14ac:dyDescent="0.2">
      <c r="A1358" s="349"/>
      <c r="B1358" s="347"/>
      <c r="C1358" s="341" t="s">
        <v>1289</v>
      </c>
      <c r="D1358" s="340" t="s">
        <v>1288</v>
      </c>
      <c r="E1358" s="323"/>
    </row>
    <row r="1359" spans="1:5" ht="12.75" customHeight="1" x14ac:dyDescent="0.2">
      <c r="A1359" s="349"/>
      <c r="B1359" s="347"/>
      <c r="C1359" s="341" t="s">
        <v>1287</v>
      </c>
      <c r="D1359" s="340" t="s">
        <v>1286</v>
      </c>
      <c r="E1359" s="323"/>
    </row>
    <row r="1360" spans="1:5" ht="12.75" customHeight="1" x14ac:dyDescent="0.2">
      <c r="A1360" s="336"/>
      <c r="B1360" s="337"/>
      <c r="C1360" s="341" t="s">
        <v>1285</v>
      </c>
      <c r="D1360" s="340" t="s">
        <v>1284</v>
      </c>
      <c r="E1360" s="323"/>
    </row>
    <row r="1361" spans="1:5" ht="12.75" customHeight="1" x14ac:dyDescent="0.2">
      <c r="A1361" s="336"/>
      <c r="B1361" s="337"/>
      <c r="C1361" s="341" t="s">
        <v>1283</v>
      </c>
      <c r="D1361" s="340" t="s">
        <v>1282</v>
      </c>
      <c r="E1361" s="323"/>
    </row>
    <row r="1362" spans="1:5" ht="12.75" customHeight="1" x14ac:dyDescent="0.2">
      <c r="A1362" s="336"/>
      <c r="B1362" s="337"/>
      <c r="C1362" s="341" t="s">
        <v>1281</v>
      </c>
      <c r="D1362" s="340" t="s">
        <v>1280</v>
      </c>
      <c r="E1362" s="323"/>
    </row>
    <row r="1363" spans="1:5" x14ac:dyDescent="0.2">
      <c r="A1363" s="336"/>
      <c r="B1363" s="337"/>
      <c r="C1363" s="341" t="s">
        <v>1279</v>
      </c>
      <c r="D1363" s="340" t="s">
        <v>1278</v>
      </c>
      <c r="E1363" s="323"/>
    </row>
    <row r="1364" spans="1:5" x14ac:dyDescent="0.2">
      <c r="A1364" s="336"/>
      <c r="B1364" s="337"/>
      <c r="C1364" s="335"/>
      <c r="D1364" s="333"/>
      <c r="E1364" s="323"/>
    </row>
    <row r="1365" spans="1:5" x14ac:dyDescent="0.2">
      <c r="A1365" s="336"/>
      <c r="B1365" s="337" t="s">
        <v>1277</v>
      </c>
      <c r="C1365" s="334"/>
      <c r="D1365" s="333" t="s">
        <v>1275</v>
      </c>
      <c r="E1365" s="323"/>
    </row>
    <row r="1366" spans="1:5" ht="15" x14ac:dyDescent="0.2">
      <c r="A1366" s="336"/>
      <c r="B1366" s="343"/>
      <c r="C1366" s="341" t="s">
        <v>1276</v>
      </c>
      <c r="D1366" s="340" t="s">
        <v>1275</v>
      </c>
      <c r="E1366" s="323"/>
    </row>
    <row r="1367" spans="1:5" x14ac:dyDescent="0.2">
      <c r="A1367" s="336"/>
      <c r="B1367" s="337"/>
      <c r="C1367" s="335"/>
      <c r="D1367" s="333"/>
      <c r="E1367" s="323"/>
    </row>
    <row r="1368" spans="1:5" x14ac:dyDescent="0.2">
      <c r="A1368" s="336"/>
      <c r="B1368" s="337"/>
      <c r="C1368" s="335"/>
      <c r="D1368" s="333"/>
      <c r="E1368" s="323"/>
    </row>
    <row r="1369" spans="1:5" x14ac:dyDescent="0.2">
      <c r="A1369" s="336"/>
      <c r="B1369" s="337"/>
      <c r="C1369" s="335"/>
      <c r="D1369" s="333" t="s">
        <v>329</v>
      </c>
      <c r="E1369" s="323"/>
    </row>
    <row r="1370" spans="1:5" x14ac:dyDescent="0.2">
      <c r="A1370" s="336"/>
      <c r="B1370" s="337"/>
      <c r="C1370" s="341"/>
      <c r="D1370" s="340"/>
      <c r="E1370" s="323"/>
    </row>
    <row r="1371" spans="1:5" x14ac:dyDescent="0.2">
      <c r="A1371" s="339">
        <v>85</v>
      </c>
      <c r="B1371" s="337"/>
      <c r="C1371" s="334"/>
      <c r="D1371" s="333" t="s">
        <v>1274</v>
      </c>
      <c r="E1371" s="323"/>
    </row>
    <row r="1372" spans="1:5" x14ac:dyDescent="0.2">
      <c r="A1372" s="336"/>
      <c r="B1372" s="337"/>
      <c r="C1372" s="335"/>
      <c r="D1372" s="333"/>
      <c r="E1372" s="323"/>
    </row>
    <row r="1373" spans="1:5" x14ac:dyDescent="0.2">
      <c r="A1373" s="336"/>
      <c r="B1373" s="335" t="s">
        <v>1273</v>
      </c>
      <c r="C1373" s="334"/>
      <c r="D1373" s="333" t="s">
        <v>1271</v>
      </c>
      <c r="E1373" s="323"/>
    </row>
    <row r="1374" spans="1:5" x14ac:dyDescent="0.2">
      <c r="A1374" s="336"/>
      <c r="B1374" s="337"/>
      <c r="C1374" s="341" t="s">
        <v>1272</v>
      </c>
      <c r="D1374" s="340" t="s">
        <v>1271</v>
      </c>
      <c r="E1374" s="323"/>
    </row>
    <row r="1375" spans="1:5" ht="15" x14ac:dyDescent="0.2">
      <c r="A1375" s="349"/>
      <c r="B1375" s="343"/>
      <c r="C1375" s="346"/>
      <c r="D1375" s="345"/>
      <c r="E1375" s="323"/>
    </row>
    <row r="1376" spans="1:5" x14ac:dyDescent="0.2">
      <c r="A1376" s="336"/>
      <c r="B1376" s="335" t="s">
        <v>1270</v>
      </c>
      <c r="C1376" s="334"/>
      <c r="D1376" s="351" t="s">
        <v>1268</v>
      </c>
      <c r="E1376" s="323"/>
    </row>
    <row r="1377" spans="1:5" x14ac:dyDescent="0.2">
      <c r="A1377" s="336"/>
      <c r="B1377" s="337"/>
      <c r="C1377" s="341" t="s">
        <v>1269</v>
      </c>
      <c r="D1377" s="340" t="s">
        <v>1268</v>
      </c>
      <c r="E1377" s="323"/>
    </row>
    <row r="1378" spans="1:5" x14ac:dyDescent="0.2">
      <c r="A1378" s="336"/>
      <c r="B1378" s="337"/>
      <c r="C1378" s="335"/>
      <c r="D1378" s="333"/>
      <c r="E1378" s="323"/>
    </row>
    <row r="1379" spans="1:5" x14ac:dyDescent="0.2">
      <c r="A1379" s="336"/>
      <c r="B1379" s="335" t="s">
        <v>1267</v>
      </c>
      <c r="C1379" s="334"/>
      <c r="D1379" s="333" t="s">
        <v>1266</v>
      </c>
      <c r="E1379" s="323"/>
    </row>
    <row r="1380" spans="1:5" ht="12.75" customHeight="1" x14ac:dyDescent="0.2">
      <c r="A1380" s="336"/>
      <c r="B1380" s="337"/>
      <c r="C1380" s="341" t="s">
        <v>1265</v>
      </c>
      <c r="D1380" s="340" t="s">
        <v>1264</v>
      </c>
      <c r="E1380" s="323"/>
    </row>
    <row r="1381" spans="1:5" ht="12.75" customHeight="1" x14ac:dyDescent="0.2">
      <c r="A1381" s="349"/>
      <c r="B1381" s="347"/>
      <c r="C1381" s="341" t="s">
        <v>1263</v>
      </c>
      <c r="D1381" s="340" t="s">
        <v>1262</v>
      </c>
      <c r="E1381" s="323"/>
    </row>
    <row r="1382" spans="1:5" ht="12.75" customHeight="1" x14ac:dyDescent="0.2">
      <c r="A1382" s="349"/>
      <c r="B1382" s="347"/>
      <c r="C1382" s="341" t="s">
        <v>1261</v>
      </c>
      <c r="D1382" s="344" t="s">
        <v>1260</v>
      </c>
      <c r="E1382" s="323"/>
    </row>
    <row r="1383" spans="1:5" ht="12.75" customHeight="1" x14ac:dyDescent="0.2">
      <c r="A1383" s="336"/>
      <c r="B1383" s="337"/>
      <c r="C1383" s="341" t="s">
        <v>1259</v>
      </c>
      <c r="D1383" s="340" t="s">
        <v>1258</v>
      </c>
      <c r="E1383" s="323"/>
    </row>
    <row r="1384" spans="1:5" ht="12.75" customHeight="1" x14ac:dyDescent="0.2">
      <c r="A1384" s="349"/>
      <c r="B1384" s="347"/>
      <c r="C1384" s="352" t="s">
        <v>1257</v>
      </c>
      <c r="D1384" s="340" t="s">
        <v>1256</v>
      </c>
      <c r="E1384" s="323"/>
    </row>
    <row r="1385" spans="1:5" ht="12.75" customHeight="1" x14ac:dyDescent="0.2">
      <c r="A1385" s="349"/>
      <c r="B1385" s="347"/>
      <c r="C1385" s="341" t="s">
        <v>1255</v>
      </c>
      <c r="D1385" s="340" t="s">
        <v>1254</v>
      </c>
      <c r="E1385" s="323"/>
    </row>
    <row r="1386" spans="1:5" ht="12.75" customHeight="1" x14ac:dyDescent="0.2">
      <c r="A1386" s="336"/>
      <c r="B1386" s="337"/>
      <c r="C1386" s="335"/>
      <c r="D1386" s="333"/>
      <c r="E1386" s="323"/>
    </row>
    <row r="1387" spans="1:5" x14ac:dyDescent="0.2">
      <c r="A1387" s="336"/>
      <c r="B1387" s="335" t="s">
        <v>1253</v>
      </c>
      <c r="C1387" s="334"/>
      <c r="D1387" s="351" t="s">
        <v>1252</v>
      </c>
      <c r="E1387" s="323"/>
    </row>
    <row r="1388" spans="1:5" x14ac:dyDescent="0.2">
      <c r="A1388" s="336"/>
      <c r="B1388" s="337"/>
      <c r="C1388" s="341" t="s">
        <v>1251</v>
      </c>
      <c r="D1388" s="340" t="s">
        <v>1250</v>
      </c>
      <c r="E1388" s="323"/>
    </row>
    <row r="1389" spans="1:5" x14ac:dyDescent="0.2">
      <c r="A1389" s="336"/>
      <c r="B1389" s="337"/>
      <c r="C1389" s="341" t="s">
        <v>1249</v>
      </c>
      <c r="D1389" s="340" t="s">
        <v>1248</v>
      </c>
      <c r="E1389" s="323"/>
    </row>
    <row r="1390" spans="1:5" x14ac:dyDescent="0.2">
      <c r="A1390" s="336"/>
      <c r="B1390" s="337"/>
      <c r="C1390" s="335"/>
      <c r="D1390" s="333"/>
      <c r="E1390" s="323"/>
    </row>
    <row r="1391" spans="1:5" x14ac:dyDescent="0.2">
      <c r="A1391" s="336"/>
      <c r="B1391" s="335" t="s">
        <v>1247</v>
      </c>
      <c r="C1391" s="334"/>
      <c r="D1391" s="333" t="s">
        <v>1246</v>
      </c>
      <c r="E1391" s="323"/>
    </row>
    <row r="1392" spans="1:5" x14ac:dyDescent="0.2">
      <c r="A1392" s="336"/>
      <c r="B1392" s="337"/>
      <c r="C1392" s="341" t="s">
        <v>1245</v>
      </c>
      <c r="D1392" s="340" t="s">
        <v>1244</v>
      </c>
      <c r="E1392" s="323"/>
    </row>
    <row r="1393" spans="1:5" ht="12.75" customHeight="1" x14ac:dyDescent="0.2">
      <c r="A1393" s="336"/>
      <c r="B1393" s="337"/>
      <c r="C1393" s="341" t="s">
        <v>1243</v>
      </c>
      <c r="D1393" s="340" t="s">
        <v>1242</v>
      </c>
      <c r="E1393" s="323"/>
    </row>
    <row r="1394" spans="1:5" ht="12.75" customHeight="1" x14ac:dyDescent="0.2">
      <c r="A1394" s="336"/>
      <c r="B1394" s="337"/>
      <c r="C1394" s="341" t="s">
        <v>1241</v>
      </c>
      <c r="D1394" s="340" t="s">
        <v>1240</v>
      </c>
      <c r="E1394" s="323"/>
    </row>
    <row r="1395" spans="1:5" ht="12.75" customHeight="1" x14ac:dyDescent="0.2">
      <c r="A1395" s="349"/>
      <c r="B1395" s="347"/>
      <c r="C1395" s="352" t="s">
        <v>1239</v>
      </c>
      <c r="D1395" s="340" t="s">
        <v>1238</v>
      </c>
      <c r="E1395" s="323"/>
    </row>
    <row r="1396" spans="1:5" ht="12.75" customHeight="1" x14ac:dyDescent="0.2">
      <c r="A1396" s="349"/>
      <c r="B1396" s="347"/>
      <c r="C1396" s="341" t="s">
        <v>1237</v>
      </c>
      <c r="D1396" s="340" t="s">
        <v>1236</v>
      </c>
      <c r="E1396" s="323"/>
    </row>
    <row r="1397" spans="1:5" ht="12.75" customHeight="1" x14ac:dyDescent="0.2">
      <c r="A1397" s="349"/>
      <c r="B1397" s="347"/>
      <c r="C1397" s="341" t="s">
        <v>1235</v>
      </c>
      <c r="D1397" s="340" t="s">
        <v>1234</v>
      </c>
      <c r="E1397" s="323"/>
    </row>
    <row r="1398" spans="1:5" ht="12.75" customHeight="1" x14ac:dyDescent="0.2">
      <c r="A1398" s="336"/>
      <c r="B1398" s="337"/>
      <c r="C1398" s="341" t="s">
        <v>1233</v>
      </c>
      <c r="D1398" s="340" t="s">
        <v>1232</v>
      </c>
      <c r="E1398" s="323"/>
    </row>
    <row r="1399" spans="1:5" ht="12.75" customHeight="1" x14ac:dyDescent="0.2">
      <c r="A1399" s="349"/>
      <c r="B1399" s="347"/>
      <c r="C1399" s="341" t="s">
        <v>1231</v>
      </c>
      <c r="D1399" s="340" t="s">
        <v>1230</v>
      </c>
      <c r="E1399" s="323"/>
    </row>
    <row r="1400" spans="1:5" ht="12.75" customHeight="1" x14ac:dyDescent="0.2">
      <c r="A1400" s="349"/>
      <c r="B1400" s="347"/>
      <c r="C1400" s="341" t="s">
        <v>1229</v>
      </c>
      <c r="D1400" s="344" t="s">
        <v>1228</v>
      </c>
      <c r="E1400" s="323"/>
    </row>
    <row r="1401" spans="1:5" ht="12.75" customHeight="1" x14ac:dyDescent="0.2">
      <c r="A1401" s="349"/>
      <c r="B1401" s="347"/>
      <c r="C1401" s="341" t="s">
        <v>1227</v>
      </c>
      <c r="D1401" s="344" t="s">
        <v>1226</v>
      </c>
      <c r="E1401" s="323"/>
    </row>
    <row r="1402" spans="1:5" ht="12.75" customHeight="1" x14ac:dyDescent="0.2">
      <c r="A1402" s="349"/>
      <c r="B1402" s="347"/>
      <c r="C1402" s="341" t="s">
        <v>1225</v>
      </c>
      <c r="D1402" s="344" t="s">
        <v>1224</v>
      </c>
      <c r="E1402" s="323"/>
    </row>
    <row r="1403" spans="1:5" ht="12.75" customHeight="1" x14ac:dyDescent="0.2">
      <c r="A1403" s="336"/>
      <c r="B1403" s="337"/>
      <c r="C1403" s="335"/>
      <c r="D1403" s="333"/>
      <c r="E1403" s="323"/>
    </row>
    <row r="1404" spans="1:5" x14ac:dyDescent="0.2">
      <c r="A1404" s="336"/>
      <c r="B1404" s="335" t="s">
        <v>1223</v>
      </c>
      <c r="C1404" s="334"/>
      <c r="D1404" s="333" t="s">
        <v>1221</v>
      </c>
      <c r="E1404" s="323"/>
    </row>
    <row r="1405" spans="1:5" x14ac:dyDescent="0.2">
      <c r="A1405" s="336"/>
      <c r="B1405" s="337"/>
      <c r="C1405" s="341" t="s">
        <v>1222</v>
      </c>
      <c r="D1405" s="340" t="s">
        <v>1221</v>
      </c>
      <c r="E1405" s="323"/>
    </row>
    <row r="1406" spans="1:5" x14ac:dyDescent="0.2">
      <c r="A1406" s="336"/>
      <c r="B1406" s="337"/>
      <c r="C1406" s="335"/>
      <c r="D1406" s="333"/>
      <c r="E1406" s="323"/>
    </row>
    <row r="1407" spans="1:5" x14ac:dyDescent="0.2">
      <c r="A1407" s="336"/>
      <c r="B1407" s="337"/>
      <c r="C1407" s="335"/>
      <c r="D1407" s="333"/>
      <c r="E1407" s="323"/>
    </row>
    <row r="1408" spans="1:5" x14ac:dyDescent="0.2">
      <c r="A1408" s="336"/>
      <c r="B1408" s="337"/>
      <c r="C1408" s="335"/>
      <c r="D1408" s="333" t="s">
        <v>328</v>
      </c>
      <c r="E1408" s="323"/>
    </row>
    <row r="1409" spans="1:5" x14ac:dyDescent="0.2">
      <c r="A1409" s="336"/>
      <c r="B1409" s="337"/>
      <c r="C1409" s="341"/>
      <c r="D1409" s="340"/>
      <c r="E1409" s="323"/>
    </row>
    <row r="1410" spans="1:5" x14ac:dyDescent="0.2">
      <c r="A1410" s="339">
        <v>86</v>
      </c>
      <c r="B1410" s="337"/>
      <c r="C1410" s="334"/>
      <c r="D1410" s="333" t="s">
        <v>1220</v>
      </c>
      <c r="E1410" s="323"/>
    </row>
    <row r="1411" spans="1:5" x14ac:dyDescent="0.2">
      <c r="A1411" s="336"/>
      <c r="B1411" s="337"/>
      <c r="C1411" s="335"/>
      <c r="D1411" s="333"/>
      <c r="E1411" s="323"/>
    </row>
    <row r="1412" spans="1:5" x14ac:dyDescent="0.2">
      <c r="A1412" s="336"/>
      <c r="B1412" s="335" t="s">
        <v>1219</v>
      </c>
      <c r="C1412" s="334"/>
      <c r="D1412" s="333" t="s">
        <v>1217</v>
      </c>
      <c r="E1412" s="323"/>
    </row>
    <row r="1413" spans="1:5" x14ac:dyDescent="0.2">
      <c r="A1413" s="336"/>
      <c r="B1413" s="337"/>
      <c r="C1413" s="341" t="s">
        <v>1218</v>
      </c>
      <c r="D1413" s="340" t="s">
        <v>1217</v>
      </c>
      <c r="E1413" s="323"/>
    </row>
    <row r="1414" spans="1:5" x14ac:dyDescent="0.2">
      <c r="A1414" s="336"/>
      <c r="B1414" s="337"/>
      <c r="C1414" s="335"/>
      <c r="D1414" s="333"/>
      <c r="E1414" s="323"/>
    </row>
    <row r="1415" spans="1:5" x14ac:dyDescent="0.2">
      <c r="A1415" s="336"/>
      <c r="B1415" s="335" t="s">
        <v>1216</v>
      </c>
      <c r="C1415" s="334"/>
      <c r="D1415" s="333" t="s">
        <v>1215</v>
      </c>
      <c r="E1415" s="323"/>
    </row>
    <row r="1416" spans="1:5" x14ac:dyDescent="0.2">
      <c r="A1416" s="336"/>
      <c r="B1416" s="337"/>
      <c r="C1416" s="341" t="s">
        <v>1214</v>
      </c>
      <c r="D1416" s="340" t="s">
        <v>1213</v>
      </c>
      <c r="E1416" s="323"/>
    </row>
    <row r="1417" spans="1:5" x14ac:dyDescent="0.2">
      <c r="A1417" s="336"/>
      <c r="B1417" s="337"/>
      <c r="C1417" s="341" t="s">
        <v>1212</v>
      </c>
      <c r="D1417" s="340" t="s">
        <v>1211</v>
      </c>
      <c r="E1417" s="323"/>
    </row>
    <row r="1418" spans="1:5" x14ac:dyDescent="0.2">
      <c r="A1418" s="336"/>
      <c r="B1418" s="337"/>
      <c r="C1418" s="341" t="s">
        <v>1210</v>
      </c>
      <c r="D1418" s="340" t="s">
        <v>1209</v>
      </c>
      <c r="E1418" s="323"/>
    </row>
    <row r="1419" spans="1:5" x14ac:dyDescent="0.2">
      <c r="A1419" s="336"/>
      <c r="B1419" s="337"/>
      <c r="C1419" s="335"/>
      <c r="D1419" s="333"/>
      <c r="E1419" s="323"/>
    </row>
    <row r="1420" spans="1:5" x14ac:dyDescent="0.2">
      <c r="A1420" s="336"/>
      <c r="B1420" s="335" t="s">
        <v>1208</v>
      </c>
      <c r="C1420" s="334"/>
      <c r="D1420" s="333" t="s">
        <v>1206</v>
      </c>
      <c r="E1420" s="323"/>
    </row>
    <row r="1421" spans="1:5" ht="12.75" customHeight="1" x14ac:dyDescent="0.2">
      <c r="A1421" s="336"/>
      <c r="B1421" s="337"/>
      <c r="C1421" s="341" t="s">
        <v>1207</v>
      </c>
      <c r="D1421" s="340" t="s">
        <v>1206</v>
      </c>
      <c r="E1421" s="323"/>
    </row>
    <row r="1422" spans="1:5" ht="12.75" customHeight="1" x14ac:dyDescent="0.2">
      <c r="A1422" s="349"/>
      <c r="B1422" s="347"/>
      <c r="C1422" s="341" t="s">
        <v>1205</v>
      </c>
      <c r="D1422" s="344" t="s">
        <v>1204</v>
      </c>
      <c r="E1422" s="323"/>
    </row>
    <row r="1423" spans="1:5" ht="12.75" customHeight="1" x14ac:dyDescent="0.2">
      <c r="A1423" s="349"/>
      <c r="B1423" s="347"/>
      <c r="C1423" s="341" t="s">
        <v>1203</v>
      </c>
      <c r="D1423" s="340" t="s">
        <v>1202</v>
      </c>
      <c r="E1423" s="323"/>
    </row>
    <row r="1424" spans="1:5" ht="12.75" customHeight="1" x14ac:dyDescent="0.2">
      <c r="A1424" s="349"/>
      <c r="B1424" s="347"/>
      <c r="C1424" s="343"/>
      <c r="D1424" s="345"/>
      <c r="E1424" s="323"/>
    </row>
    <row r="1425" spans="1:5" x14ac:dyDescent="0.2">
      <c r="A1425" s="339">
        <v>87</v>
      </c>
      <c r="B1425" s="337"/>
      <c r="C1425" s="334"/>
      <c r="D1425" s="333" t="s">
        <v>1201</v>
      </c>
      <c r="E1425" s="323"/>
    </row>
    <row r="1426" spans="1:5" x14ac:dyDescent="0.2">
      <c r="A1426" s="336"/>
      <c r="B1426" s="337"/>
      <c r="C1426" s="335"/>
      <c r="D1426" s="333"/>
      <c r="E1426" s="323"/>
    </row>
    <row r="1427" spans="1:5" x14ac:dyDescent="0.2">
      <c r="A1427" s="336"/>
      <c r="B1427" s="335" t="s">
        <v>1200</v>
      </c>
      <c r="C1427" s="334"/>
      <c r="D1427" s="351" t="s">
        <v>1198</v>
      </c>
      <c r="E1427" s="323"/>
    </row>
    <row r="1428" spans="1:5" x14ac:dyDescent="0.2">
      <c r="A1428" s="350"/>
      <c r="B1428" s="337"/>
      <c r="C1428" s="341" t="s">
        <v>1199</v>
      </c>
      <c r="D1428" s="340" t="s">
        <v>1198</v>
      </c>
      <c r="E1428" s="323"/>
    </row>
    <row r="1429" spans="1:5" x14ac:dyDescent="0.2">
      <c r="A1429" s="336"/>
      <c r="B1429" s="337"/>
      <c r="C1429" s="335"/>
      <c r="D1429" s="333"/>
      <c r="E1429" s="323"/>
    </row>
    <row r="1430" spans="1:5" ht="25.5" x14ac:dyDescent="0.2">
      <c r="A1430" s="336"/>
      <c r="B1430" s="335" t="s">
        <v>1197</v>
      </c>
      <c r="C1430" s="334"/>
      <c r="D1430" s="333" t="s">
        <v>1195</v>
      </c>
      <c r="E1430" s="323"/>
    </row>
    <row r="1431" spans="1:5" ht="25.5" x14ac:dyDescent="0.2">
      <c r="A1431" s="336"/>
      <c r="B1431" s="337"/>
      <c r="C1431" s="341" t="s">
        <v>1196</v>
      </c>
      <c r="D1431" s="340" t="s">
        <v>1195</v>
      </c>
      <c r="E1431" s="323"/>
    </row>
    <row r="1432" spans="1:5" ht="12.75" customHeight="1" x14ac:dyDescent="0.2">
      <c r="A1432" s="349"/>
      <c r="B1432" s="347"/>
      <c r="C1432" s="341" t="s">
        <v>1194</v>
      </c>
      <c r="D1432" s="340" t="s">
        <v>1193</v>
      </c>
      <c r="E1432" s="323"/>
    </row>
    <row r="1433" spans="1:5" ht="12.75" customHeight="1" x14ac:dyDescent="0.2">
      <c r="A1433" s="349"/>
      <c r="B1433" s="347"/>
      <c r="C1433" s="341" t="s">
        <v>1192</v>
      </c>
      <c r="D1433" s="340" t="s">
        <v>1191</v>
      </c>
      <c r="E1433" s="323"/>
    </row>
    <row r="1434" spans="1:5" ht="15" x14ac:dyDescent="0.2">
      <c r="A1434" s="349"/>
      <c r="B1434" s="347"/>
      <c r="C1434" s="343"/>
      <c r="D1434" s="345"/>
      <c r="E1434" s="323"/>
    </row>
    <row r="1435" spans="1:5" x14ac:dyDescent="0.2">
      <c r="A1435" s="336"/>
      <c r="B1435" s="335" t="s">
        <v>1190</v>
      </c>
      <c r="C1435" s="334"/>
      <c r="D1435" s="333" t="s">
        <v>1188</v>
      </c>
      <c r="E1435" s="323"/>
    </row>
    <row r="1436" spans="1:5" ht="12.75" customHeight="1" x14ac:dyDescent="0.2">
      <c r="A1436" s="336"/>
      <c r="B1436" s="337"/>
      <c r="C1436" s="341" t="s">
        <v>1189</v>
      </c>
      <c r="D1436" s="340" t="s">
        <v>1188</v>
      </c>
      <c r="E1436" s="323"/>
    </row>
    <row r="1437" spans="1:5" ht="12.75" customHeight="1" x14ac:dyDescent="0.2">
      <c r="A1437" s="349"/>
      <c r="B1437" s="347"/>
      <c r="C1437" s="341" t="s">
        <v>1187</v>
      </c>
      <c r="D1437" s="340" t="s">
        <v>1186</v>
      </c>
      <c r="E1437" s="323"/>
    </row>
    <row r="1438" spans="1:5" ht="12.75" customHeight="1" x14ac:dyDescent="0.2">
      <c r="A1438" s="349"/>
      <c r="B1438" s="347"/>
      <c r="C1438" s="341" t="s">
        <v>1185</v>
      </c>
      <c r="D1438" s="340" t="s">
        <v>1184</v>
      </c>
      <c r="E1438" s="323"/>
    </row>
    <row r="1439" spans="1:5" x14ac:dyDescent="0.2">
      <c r="A1439" s="336"/>
      <c r="B1439" s="337"/>
      <c r="C1439" s="335"/>
      <c r="D1439" s="333"/>
      <c r="E1439" s="323"/>
    </row>
    <row r="1440" spans="1:5" x14ac:dyDescent="0.2">
      <c r="A1440" s="336"/>
      <c r="B1440" s="335" t="s">
        <v>1183</v>
      </c>
      <c r="C1440" s="334"/>
      <c r="D1440" s="333" t="s">
        <v>1181</v>
      </c>
      <c r="E1440" s="323"/>
    </row>
    <row r="1441" spans="1:5" x14ac:dyDescent="0.2">
      <c r="A1441" s="336"/>
      <c r="B1441" s="337"/>
      <c r="C1441" s="341" t="s">
        <v>1182</v>
      </c>
      <c r="D1441" s="340" t="s">
        <v>1181</v>
      </c>
      <c r="E1441" s="323"/>
    </row>
    <row r="1442" spans="1:5" x14ac:dyDescent="0.2">
      <c r="A1442" s="336"/>
      <c r="B1442" s="337"/>
      <c r="C1442" s="335"/>
      <c r="D1442" s="333"/>
      <c r="E1442" s="323"/>
    </row>
    <row r="1443" spans="1:5" x14ac:dyDescent="0.2">
      <c r="A1443" s="339">
        <v>88</v>
      </c>
      <c r="B1443" s="337"/>
      <c r="C1443" s="334"/>
      <c r="D1443" s="333" t="s">
        <v>1180</v>
      </c>
      <c r="E1443" s="323"/>
    </row>
    <row r="1444" spans="1:5" x14ac:dyDescent="0.2">
      <c r="A1444" s="336"/>
      <c r="B1444" s="337"/>
      <c r="C1444" s="335"/>
      <c r="D1444" s="333"/>
      <c r="E1444" s="323"/>
    </row>
    <row r="1445" spans="1:5" ht="25.5" x14ac:dyDescent="0.2">
      <c r="A1445" s="336"/>
      <c r="B1445" s="335" t="s">
        <v>1179</v>
      </c>
      <c r="C1445" s="334"/>
      <c r="D1445" s="333" t="s">
        <v>1177</v>
      </c>
      <c r="E1445" s="323"/>
    </row>
    <row r="1446" spans="1:5" x14ac:dyDescent="0.2">
      <c r="A1446" s="336"/>
      <c r="B1446" s="337"/>
      <c r="C1446" s="341" t="s">
        <v>1178</v>
      </c>
      <c r="D1446" s="340" t="s">
        <v>1177</v>
      </c>
      <c r="E1446" s="323"/>
    </row>
    <row r="1447" spans="1:5" ht="12.75" customHeight="1" x14ac:dyDescent="0.2">
      <c r="A1447" s="349"/>
      <c r="B1447" s="347"/>
      <c r="C1447" s="341" t="s">
        <v>1176</v>
      </c>
      <c r="D1447" s="340" t="s">
        <v>1175</v>
      </c>
      <c r="E1447" s="323"/>
    </row>
    <row r="1448" spans="1:5" ht="12.75" customHeight="1" x14ac:dyDescent="0.2">
      <c r="A1448" s="349"/>
      <c r="B1448" s="347"/>
      <c r="C1448" s="341" t="s">
        <v>1174</v>
      </c>
      <c r="D1448" s="340" t="s">
        <v>1173</v>
      </c>
      <c r="E1448" s="323"/>
    </row>
    <row r="1449" spans="1:5" ht="12.75" customHeight="1" x14ac:dyDescent="0.2">
      <c r="A1449" s="336"/>
      <c r="B1449" s="337"/>
      <c r="C1449" s="341"/>
      <c r="D1449" s="340"/>
      <c r="E1449" s="323"/>
    </row>
    <row r="1450" spans="1:5" x14ac:dyDescent="0.2">
      <c r="A1450" s="336"/>
      <c r="B1450" s="335" t="s">
        <v>1172</v>
      </c>
      <c r="C1450" s="334"/>
      <c r="D1450" s="333" t="s">
        <v>1171</v>
      </c>
      <c r="E1450" s="323"/>
    </row>
    <row r="1451" spans="1:5" x14ac:dyDescent="0.2">
      <c r="A1451" s="336"/>
      <c r="B1451" s="337"/>
      <c r="C1451" s="341" t="s">
        <v>1170</v>
      </c>
      <c r="D1451" s="340" t="s">
        <v>1169</v>
      </c>
      <c r="E1451" s="323"/>
    </row>
    <row r="1452" spans="1:5" ht="12.75" customHeight="1" x14ac:dyDescent="0.2">
      <c r="A1452" s="336"/>
      <c r="B1452" s="337"/>
      <c r="C1452" s="341" t="s">
        <v>1168</v>
      </c>
      <c r="D1452" s="340" t="s">
        <v>1167</v>
      </c>
      <c r="E1452" s="323"/>
    </row>
    <row r="1453" spans="1:5" ht="12.75" customHeight="1" x14ac:dyDescent="0.2">
      <c r="A1453" s="349"/>
      <c r="B1453" s="347"/>
      <c r="C1453" s="341" t="s">
        <v>1166</v>
      </c>
      <c r="D1453" s="340" t="s">
        <v>1165</v>
      </c>
      <c r="E1453" s="323"/>
    </row>
    <row r="1454" spans="1:5" ht="12.75" customHeight="1" x14ac:dyDescent="0.2">
      <c r="A1454" s="349"/>
      <c r="B1454" s="347"/>
      <c r="C1454" s="341" t="s">
        <v>1164</v>
      </c>
      <c r="D1454" s="340" t="s">
        <v>1163</v>
      </c>
      <c r="E1454" s="323"/>
    </row>
    <row r="1455" spans="1:5" ht="12.75" customHeight="1" x14ac:dyDescent="0.2">
      <c r="A1455" s="349"/>
      <c r="B1455" s="347"/>
      <c r="C1455" s="341" t="s">
        <v>1162</v>
      </c>
      <c r="D1455" s="340" t="s">
        <v>1161</v>
      </c>
      <c r="E1455" s="323"/>
    </row>
    <row r="1456" spans="1:5" ht="12.75" customHeight="1" x14ac:dyDescent="0.2">
      <c r="A1456" s="349"/>
      <c r="B1456" s="347"/>
      <c r="C1456" s="341" t="s">
        <v>1160</v>
      </c>
      <c r="D1456" s="340" t="s">
        <v>1159</v>
      </c>
      <c r="E1456" s="323"/>
    </row>
    <row r="1457" spans="1:5" ht="12.75" customHeight="1" x14ac:dyDescent="0.2">
      <c r="A1457" s="336"/>
      <c r="B1457" s="337"/>
      <c r="C1457" s="335"/>
      <c r="D1457" s="340"/>
      <c r="E1457" s="323"/>
    </row>
    <row r="1458" spans="1:5" ht="12.75" customHeight="1" x14ac:dyDescent="0.2">
      <c r="A1458" s="336"/>
      <c r="B1458" s="337"/>
      <c r="C1458" s="335"/>
      <c r="D1458" s="333"/>
      <c r="E1458" s="323"/>
    </row>
    <row r="1459" spans="1:5" x14ac:dyDescent="0.2">
      <c r="A1459" s="336"/>
      <c r="B1459" s="337"/>
      <c r="C1459" s="335"/>
      <c r="D1459" s="333" t="s">
        <v>327</v>
      </c>
      <c r="E1459" s="323"/>
    </row>
    <row r="1460" spans="1:5" x14ac:dyDescent="0.2">
      <c r="A1460" s="336"/>
      <c r="B1460" s="337"/>
      <c r="C1460" s="341"/>
      <c r="D1460" s="340"/>
      <c r="E1460" s="323"/>
    </row>
    <row r="1461" spans="1:5" x14ac:dyDescent="0.2">
      <c r="A1461" s="339">
        <v>90</v>
      </c>
      <c r="B1461" s="337"/>
      <c r="C1461" s="334"/>
      <c r="D1461" s="333" t="s">
        <v>1157</v>
      </c>
      <c r="E1461" s="323"/>
    </row>
    <row r="1462" spans="1:5" x14ac:dyDescent="0.2">
      <c r="A1462" s="336"/>
      <c r="B1462" s="337"/>
      <c r="C1462" s="335"/>
      <c r="D1462" s="333"/>
      <c r="E1462" s="323"/>
    </row>
    <row r="1463" spans="1:5" x14ac:dyDescent="0.2">
      <c r="A1463" s="336"/>
      <c r="B1463" s="335" t="s">
        <v>1158</v>
      </c>
      <c r="C1463" s="334"/>
      <c r="D1463" s="333" t="s">
        <v>1157</v>
      </c>
      <c r="E1463" s="323"/>
    </row>
    <row r="1464" spans="1:5" ht="15" x14ac:dyDescent="0.2">
      <c r="A1464" s="336"/>
      <c r="B1464" s="337"/>
      <c r="C1464" s="341" t="s">
        <v>1156</v>
      </c>
      <c r="D1464" s="340" t="s">
        <v>1155</v>
      </c>
      <c r="E1464" s="323"/>
    </row>
    <row r="1465" spans="1:5" x14ac:dyDescent="0.2">
      <c r="A1465" s="336"/>
      <c r="B1465" s="337"/>
      <c r="C1465" s="341" t="s">
        <v>1154</v>
      </c>
      <c r="D1465" s="344" t="s">
        <v>1153</v>
      </c>
      <c r="E1465" s="323"/>
    </row>
    <row r="1466" spans="1:5" x14ac:dyDescent="0.2">
      <c r="A1466" s="336"/>
      <c r="B1466" s="337"/>
      <c r="C1466" s="341" t="s">
        <v>1152</v>
      </c>
      <c r="D1466" s="340" t="s">
        <v>1151</v>
      </c>
      <c r="E1466" s="323"/>
    </row>
    <row r="1467" spans="1:5" x14ac:dyDescent="0.2">
      <c r="A1467" s="336"/>
      <c r="B1467" s="337"/>
      <c r="C1467" s="341" t="s">
        <v>1150</v>
      </c>
      <c r="D1467" s="340" t="s">
        <v>1149</v>
      </c>
      <c r="E1467" s="323"/>
    </row>
    <row r="1468" spans="1:5" x14ac:dyDescent="0.2">
      <c r="A1468" s="336"/>
      <c r="B1468" s="337"/>
      <c r="C1468" s="335"/>
      <c r="D1468" s="333"/>
      <c r="E1468" s="323"/>
    </row>
    <row r="1469" spans="1:5" x14ac:dyDescent="0.2">
      <c r="A1469" s="339">
        <v>91</v>
      </c>
      <c r="B1469" s="337"/>
      <c r="C1469" s="334"/>
      <c r="D1469" s="333" t="s">
        <v>1147</v>
      </c>
      <c r="E1469" s="323"/>
    </row>
    <row r="1470" spans="1:5" x14ac:dyDescent="0.2">
      <c r="A1470" s="336"/>
      <c r="B1470" s="337"/>
      <c r="C1470" s="335"/>
      <c r="D1470" s="333"/>
      <c r="E1470" s="323"/>
    </row>
    <row r="1471" spans="1:5" x14ac:dyDescent="0.2">
      <c r="A1471" s="336"/>
      <c r="B1471" s="335" t="s">
        <v>1148</v>
      </c>
      <c r="C1471" s="334"/>
      <c r="D1471" s="333" t="s">
        <v>1147</v>
      </c>
      <c r="E1471" s="323"/>
    </row>
    <row r="1472" spans="1:5" x14ac:dyDescent="0.2">
      <c r="A1472" s="336"/>
      <c r="B1472" s="337"/>
      <c r="C1472" s="341" t="s">
        <v>1146</v>
      </c>
      <c r="D1472" s="340" t="s">
        <v>1145</v>
      </c>
      <c r="E1472" s="323"/>
    </row>
    <row r="1473" spans="1:5" x14ac:dyDescent="0.2">
      <c r="A1473" s="336"/>
      <c r="B1473" s="337"/>
      <c r="C1473" s="341" t="s">
        <v>1144</v>
      </c>
      <c r="D1473" s="340" t="s">
        <v>1143</v>
      </c>
      <c r="E1473" s="323"/>
    </row>
    <row r="1474" spans="1:5" ht="25.5" x14ac:dyDescent="0.2">
      <c r="A1474" s="336"/>
      <c r="B1474" s="337"/>
      <c r="C1474" s="341" t="s">
        <v>1142</v>
      </c>
      <c r="D1474" s="340" t="s">
        <v>1141</v>
      </c>
      <c r="E1474" s="323"/>
    </row>
    <row r="1475" spans="1:5" x14ac:dyDescent="0.2">
      <c r="A1475" s="336"/>
      <c r="B1475" s="337"/>
      <c r="C1475" s="341" t="s">
        <v>1140</v>
      </c>
      <c r="D1475" s="340" t="s">
        <v>1139</v>
      </c>
      <c r="E1475" s="323"/>
    </row>
    <row r="1476" spans="1:5" ht="12.75" customHeight="1" x14ac:dyDescent="0.2">
      <c r="A1476" s="349"/>
      <c r="B1476" s="347"/>
      <c r="C1476" s="341" t="s">
        <v>1138</v>
      </c>
      <c r="D1476" s="340" t="s">
        <v>1137</v>
      </c>
      <c r="E1476" s="323"/>
    </row>
    <row r="1477" spans="1:5" ht="12.75" customHeight="1" x14ac:dyDescent="0.2">
      <c r="A1477" s="349"/>
      <c r="B1477" s="347"/>
      <c r="C1477" s="341" t="s">
        <v>1136</v>
      </c>
      <c r="D1477" s="344" t="s">
        <v>1135</v>
      </c>
      <c r="E1477" s="323"/>
    </row>
    <row r="1478" spans="1:5" ht="12.75" customHeight="1" x14ac:dyDescent="0.2">
      <c r="A1478" s="336"/>
      <c r="B1478" s="337"/>
      <c r="C1478" s="335"/>
      <c r="D1478" s="333"/>
      <c r="E1478" s="323"/>
    </row>
    <row r="1479" spans="1:5" x14ac:dyDescent="0.2">
      <c r="A1479" s="339">
        <v>92</v>
      </c>
      <c r="B1479" s="337"/>
      <c r="C1479" s="334"/>
      <c r="D1479" s="333" t="s">
        <v>1132</v>
      </c>
      <c r="E1479" s="323"/>
    </row>
    <row r="1480" spans="1:5" x14ac:dyDescent="0.2">
      <c r="A1480" s="336"/>
      <c r="B1480" s="337"/>
      <c r="C1480" s="335"/>
      <c r="D1480" s="333"/>
      <c r="E1480" s="323"/>
    </row>
    <row r="1481" spans="1:5" x14ac:dyDescent="0.2">
      <c r="A1481" s="336"/>
      <c r="B1481" s="335" t="s">
        <v>1134</v>
      </c>
      <c r="C1481" s="334"/>
      <c r="D1481" s="333" t="s">
        <v>1132</v>
      </c>
      <c r="E1481" s="323"/>
    </row>
    <row r="1482" spans="1:5" x14ac:dyDescent="0.2">
      <c r="A1482" s="336"/>
      <c r="B1482" s="337"/>
      <c r="C1482" s="341" t="s">
        <v>1133</v>
      </c>
      <c r="D1482" s="340" t="s">
        <v>1132</v>
      </c>
      <c r="E1482" s="323"/>
    </row>
    <row r="1483" spans="1:5" x14ac:dyDescent="0.2">
      <c r="A1483" s="336"/>
      <c r="B1483" s="337"/>
      <c r="C1483" s="335"/>
      <c r="D1483" s="333"/>
      <c r="E1483" s="323"/>
    </row>
    <row r="1484" spans="1:5" x14ac:dyDescent="0.2">
      <c r="A1484" s="339">
        <v>93</v>
      </c>
      <c r="B1484" s="337"/>
      <c r="C1484" s="334"/>
      <c r="D1484" s="333" t="s">
        <v>1131</v>
      </c>
      <c r="E1484" s="323"/>
    </row>
    <row r="1485" spans="1:5" x14ac:dyDescent="0.2">
      <c r="A1485" s="336"/>
      <c r="B1485" s="337"/>
      <c r="C1485" s="335"/>
      <c r="D1485" s="333"/>
      <c r="E1485" s="323"/>
    </row>
    <row r="1486" spans="1:5" x14ac:dyDescent="0.2">
      <c r="A1486" s="336"/>
      <c r="B1486" s="335" t="s">
        <v>1130</v>
      </c>
      <c r="C1486" s="334"/>
      <c r="D1486" s="333" t="s">
        <v>1129</v>
      </c>
      <c r="E1486" s="323"/>
    </row>
    <row r="1487" spans="1:5" x14ac:dyDescent="0.2">
      <c r="A1487" s="336"/>
      <c r="B1487" s="337"/>
      <c r="C1487" s="341" t="s">
        <v>1128</v>
      </c>
      <c r="D1487" s="340" t="s">
        <v>1127</v>
      </c>
      <c r="E1487" s="323"/>
    </row>
    <row r="1488" spans="1:5" x14ac:dyDescent="0.2">
      <c r="A1488" s="336"/>
      <c r="B1488" s="337"/>
      <c r="C1488" s="341" t="s">
        <v>1126</v>
      </c>
      <c r="D1488" s="340" t="s">
        <v>1125</v>
      </c>
      <c r="E1488" s="323"/>
    </row>
    <row r="1489" spans="1:5" x14ac:dyDescent="0.2">
      <c r="A1489" s="336"/>
      <c r="B1489" s="337"/>
      <c r="C1489" s="341" t="s">
        <v>1124</v>
      </c>
      <c r="D1489" s="340" t="s">
        <v>1123</v>
      </c>
      <c r="E1489" s="323"/>
    </row>
    <row r="1490" spans="1:5" x14ac:dyDescent="0.2">
      <c r="A1490" s="336"/>
      <c r="B1490" s="337"/>
      <c r="C1490" s="341" t="s">
        <v>1122</v>
      </c>
      <c r="D1490" s="340" t="s">
        <v>1121</v>
      </c>
      <c r="E1490" s="323"/>
    </row>
    <row r="1491" spans="1:5" x14ac:dyDescent="0.2">
      <c r="A1491" s="336"/>
      <c r="B1491" s="337"/>
      <c r="C1491" s="335"/>
      <c r="D1491" s="333"/>
      <c r="E1491" s="323"/>
    </row>
    <row r="1492" spans="1:5" x14ac:dyDescent="0.2">
      <c r="A1492" s="336"/>
      <c r="B1492" s="335" t="s">
        <v>1120</v>
      </c>
      <c r="C1492" s="334"/>
      <c r="D1492" s="333" t="s">
        <v>1119</v>
      </c>
      <c r="E1492" s="323"/>
    </row>
    <row r="1493" spans="1:5" x14ac:dyDescent="0.2">
      <c r="A1493" s="336"/>
      <c r="B1493" s="337"/>
      <c r="C1493" s="341" t="s">
        <v>1118</v>
      </c>
      <c r="D1493" s="340" t="s">
        <v>1117</v>
      </c>
      <c r="E1493" s="323"/>
    </row>
    <row r="1494" spans="1:5" x14ac:dyDescent="0.2">
      <c r="A1494" s="336"/>
      <c r="B1494" s="337"/>
      <c r="C1494" s="341" t="s">
        <v>1116</v>
      </c>
      <c r="D1494" s="340" t="s">
        <v>1115</v>
      </c>
      <c r="E1494" s="323"/>
    </row>
    <row r="1495" spans="1:5" ht="15" x14ac:dyDescent="0.2">
      <c r="A1495" s="349"/>
      <c r="B1495" s="347"/>
      <c r="C1495" s="343"/>
      <c r="D1495" s="345"/>
      <c r="E1495" s="323"/>
    </row>
    <row r="1496" spans="1:5" x14ac:dyDescent="0.2">
      <c r="A1496" s="336"/>
      <c r="B1496" s="337"/>
      <c r="C1496" s="335"/>
      <c r="D1496" s="333"/>
      <c r="E1496" s="323"/>
    </row>
    <row r="1497" spans="1:5" x14ac:dyDescent="0.2">
      <c r="A1497" s="336"/>
      <c r="B1497" s="337"/>
      <c r="C1497" s="335"/>
      <c r="D1497" s="333" t="s">
        <v>326</v>
      </c>
      <c r="E1497" s="323"/>
    </row>
    <row r="1498" spans="1:5" x14ac:dyDescent="0.2">
      <c r="A1498" s="336"/>
      <c r="B1498" s="337"/>
      <c r="C1498" s="335"/>
      <c r="D1498" s="333"/>
      <c r="E1498" s="323"/>
    </row>
    <row r="1499" spans="1:5" ht="25.5" x14ac:dyDescent="0.2">
      <c r="A1499" s="339">
        <v>94</v>
      </c>
      <c r="B1499" s="337"/>
      <c r="C1499" s="334"/>
      <c r="D1499" s="333" t="s">
        <v>1114</v>
      </c>
      <c r="E1499" s="323"/>
    </row>
    <row r="1500" spans="1:5" x14ac:dyDescent="0.2">
      <c r="A1500" s="336"/>
      <c r="B1500" s="337"/>
      <c r="C1500" s="335"/>
      <c r="D1500" s="333"/>
      <c r="E1500" s="323"/>
    </row>
    <row r="1501" spans="1:5" x14ac:dyDescent="0.2">
      <c r="A1501" s="336"/>
      <c r="B1501" s="335" t="s">
        <v>1113</v>
      </c>
      <c r="C1501" s="334"/>
      <c r="D1501" s="333" t="s">
        <v>1112</v>
      </c>
      <c r="E1501" s="323"/>
    </row>
    <row r="1502" spans="1:5" x14ac:dyDescent="0.2">
      <c r="A1502" s="336"/>
      <c r="B1502" s="337"/>
      <c r="C1502" s="341" t="s">
        <v>1111</v>
      </c>
      <c r="D1502" s="340" t="s">
        <v>1110</v>
      </c>
      <c r="E1502" s="323"/>
    </row>
    <row r="1503" spans="1:5" x14ac:dyDescent="0.2">
      <c r="A1503" s="336"/>
      <c r="B1503" s="337"/>
      <c r="C1503" s="341" t="s">
        <v>1109</v>
      </c>
      <c r="D1503" s="340" t="s">
        <v>1108</v>
      </c>
      <c r="E1503" s="323"/>
    </row>
    <row r="1504" spans="1:5" x14ac:dyDescent="0.2">
      <c r="A1504" s="336"/>
      <c r="B1504" s="337"/>
      <c r="C1504" s="335"/>
      <c r="D1504" s="333"/>
      <c r="E1504" s="323"/>
    </row>
    <row r="1505" spans="1:5" x14ac:dyDescent="0.2">
      <c r="A1505" s="336"/>
      <c r="B1505" s="335" t="s">
        <v>1107</v>
      </c>
      <c r="C1505" s="334"/>
      <c r="D1505" s="333" t="s">
        <v>1105</v>
      </c>
      <c r="E1505" s="323"/>
    </row>
    <row r="1506" spans="1:5" x14ac:dyDescent="0.2">
      <c r="A1506" s="336"/>
      <c r="B1506" s="337"/>
      <c r="C1506" s="341" t="s">
        <v>1106</v>
      </c>
      <c r="D1506" s="340" t="s">
        <v>1105</v>
      </c>
      <c r="E1506" s="323"/>
    </row>
    <row r="1507" spans="1:5" x14ac:dyDescent="0.2">
      <c r="A1507" s="336"/>
      <c r="B1507" s="337"/>
      <c r="C1507" s="335"/>
      <c r="D1507" s="333"/>
      <c r="E1507" s="323"/>
    </row>
    <row r="1508" spans="1:5" ht="25.5" x14ac:dyDescent="0.2">
      <c r="A1508" s="336"/>
      <c r="B1508" s="335" t="s">
        <v>1104</v>
      </c>
      <c r="C1508" s="334"/>
      <c r="D1508" s="333" t="s">
        <v>1103</v>
      </c>
      <c r="E1508" s="323"/>
    </row>
    <row r="1509" spans="1:5" x14ac:dyDescent="0.2">
      <c r="A1509" s="336"/>
      <c r="B1509" s="337"/>
      <c r="C1509" s="341" t="s">
        <v>1102</v>
      </c>
      <c r="D1509" s="340" t="s">
        <v>1101</v>
      </c>
      <c r="E1509" s="323"/>
    </row>
    <row r="1510" spans="1:5" x14ac:dyDescent="0.2">
      <c r="A1510" s="336"/>
      <c r="B1510" s="337"/>
      <c r="C1510" s="341" t="s">
        <v>1100</v>
      </c>
      <c r="D1510" s="344" t="s">
        <v>1099</v>
      </c>
      <c r="E1510" s="323"/>
    </row>
    <row r="1511" spans="1:5" ht="25.5" x14ac:dyDescent="0.2">
      <c r="A1511" s="336"/>
      <c r="B1511" s="337"/>
      <c r="C1511" s="341" t="s">
        <v>1098</v>
      </c>
      <c r="D1511" s="340" t="s">
        <v>1097</v>
      </c>
      <c r="E1511" s="323"/>
    </row>
    <row r="1512" spans="1:5" ht="12.75" customHeight="1" x14ac:dyDescent="0.2">
      <c r="A1512" s="348"/>
      <c r="B1512" s="347"/>
      <c r="C1512" s="334" t="s">
        <v>1096</v>
      </c>
      <c r="D1512" s="340" t="s">
        <v>1095</v>
      </c>
      <c r="E1512" s="323"/>
    </row>
    <row r="1513" spans="1:5" ht="12.75" customHeight="1" x14ac:dyDescent="0.2">
      <c r="A1513" s="348"/>
      <c r="B1513" s="347"/>
      <c r="C1513" s="334" t="s">
        <v>1094</v>
      </c>
      <c r="D1513" s="340" t="s">
        <v>1093</v>
      </c>
      <c r="E1513" s="323"/>
    </row>
    <row r="1514" spans="1:5" ht="12.75" customHeight="1" x14ac:dyDescent="0.2">
      <c r="A1514" s="348"/>
      <c r="B1514" s="347"/>
      <c r="C1514" s="334" t="s">
        <v>1092</v>
      </c>
      <c r="D1514" s="340" t="s">
        <v>1091</v>
      </c>
      <c r="E1514" s="323"/>
    </row>
    <row r="1515" spans="1:5" ht="12.75" customHeight="1" x14ac:dyDescent="0.2">
      <c r="A1515" s="348"/>
      <c r="B1515" s="347"/>
      <c r="C1515" s="334" t="s">
        <v>1090</v>
      </c>
      <c r="D1515" s="340" t="s">
        <v>1089</v>
      </c>
      <c r="E1515" s="323"/>
    </row>
    <row r="1516" spans="1:5" ht="12.75" customHeight="1" x14ac:dyDescent="0.2">
      <c r="A1516" s="348"/>
      <c r="B1516" s="347"/>
      <c r="C1516" s="334" t="s">
        <v>1088</v>
      </c>
      <c r="D1516" s="344" t="s">
        <v>1087</v>
      </c>
      <c r="E1516" s="323"/>
    </row>
    <row r="1517" spans="1:5" ht="25.5" x14ac:dyDescent="0.2">
      <c r="A1517" s="348"/>
      <c r="B1517" s="347"/>
      <c r="C1517" s="334" t="s">
        <v>1086</v>
      </c>
      <c r="D1517" s="340" t="s">
        <v>1085</v>
      </c>
      <c r="E1517" s="323"/>
    </row>
    <row r="1518" spans="1:5" ht="12.75" customHeight="1" x14ac:dyDescent="0.2">
      <c r="A1518" s="348"/>
      <c r="B1518" s="347"/>
      <c r="C1518" s="334" t="s">
        <v>1084</v>
      </c>
      <c r="D1518" s="340" t="s">
        <v>1083</v>
      </c>
      <c r="E1518" s="323"/>
    </row>
    <row r="1519" spans="1:5" ht="12.75" customHeight="1" x14ac:dyDescent="0.2">
      <c r="A1519" s="348"/>
      <c r="B1519" s="347"/>
      <c r="C1519" s="334" t="s">
        <v>1082</v>
      </c>
      <c r="D1519" s="340" t="s">
        <v>1081</v>
      </c>
      <c r="E1519" s="323"/>
    </row>
    <row r="1520" spans="1:5" ht="12.75" customHeight="1" x14ac:dyDescent="0.2">
      <c r="A1520" s="348"/>
      <c r="B1520" s="347"/>
      <c r="C1520" s="346"/>
      <c r="D1520" s="345"/>
      <c r="E1520" s="323"/>
    </row>
    <row r="1521" spans="1:5" x14ac:dyDescent="0.2">
      <c r="A1521" s="339">
        <v>95</v>
      </c>
      <c r="B1521" s="337"/>
      <c r="C1521" s="334"/>
      <c r="D1521" s="333" t="s">
        <v>1080</v>
      </c>
      <c r="E1521" s="323"/>
    </row>
    <row r="1522" spans="1:5" x14ac:dyDescent="0.2">
      <c r="A1522" s="336"/>
      <c r="B1522" s="337"/>
      <c r="C1522" s="335"/>
      <c r="D1522" s="333"/>
      <c r="E1522" s="323"/>
    </row>
    <row r="1523" spans="1:5" x14ac:dyDescent="0.2">
      <c r="A1523" s="336"/>
      <c r="B1523" s="335" t="s">
        <v>1079</v>
      </c>
      <c r="C1523" s="334"/>
      <c r="D1523" s="333" t="s">
        <v>1078</v>
      </c>
      <c r="E1523" s="323"/>
    </row>
    <row r="1524" spans="1:5" x14ac:dyDescent="0.2">
      <c r="A1524" s="336"/>
      <c r="B1524" s="337"/>
      <c r="C1524" s="341" t="s">
        <v>1077</v>
      </c>
      <c r="D1524" s="340" t="s">
        <v>1076</v>
      </c>
      <c r="E1524" s="323"/>
    </row>
    <row r="1525" spans="1:5" x14ac:dyDescent="0.2">
      <c r="A1525" s="336"/>
      <c r="B1525" s="337"/>
      <c r="C1525" s="341" t="s">
        <v>1075</v>
      </c>
      <c r="D1525" s="340" t="s">
        <v>1074</v>
      </c>
      <c r="E1525" s="323"/>
    </row>
    <row r="1526" spans="1:5" x14ac:dyDescent="0.2">
      <c r="A1526" s="336"/>
      <c r="B1526" s="337"/>
      <c r="C1526" s="335"/>
      <c r="D1526" s="333"/>
      <c r="E1526" s="323"/>
    </row>
    <row r="1527" spans="1:5" x14ac:dyDescent="0.2">
      <c r="A1527" s="336"/>
      <c r="B1527" s="335" t="s">
        <v>1073</v>
      </c>
      <c r="C1527" s="334"/>
      <c r="D1527" s="333" t="s">
        <v>1072</v>
      </c>
      <c r="E1527" s="323"/>
    </row>
    <row r="1528" spans="1:5" x14ac:dyDescent="0.2">
      <c r="A1528" s="336"/>
      <c r="B1528" s="337"/>
      <c r="C1528" s="341" t="s">
        <v>1071</v>
      </c>
      <c r="D1528" s="340" t="s">
        <v>1070</v>
      </c>
      <c r="E1528" s="323"/>
    </row>
    <row r="1529" spans="1:5" x14ac:dyDescent="0.2">
      <c r="A1529" s="336"/>
      <c r="B1529" s="337"/>
      <c r="C1529" s="341" t="s">
        <v>1069</v>
      </c>
      <c r="D1529" s="340" t="s">
        <v>1068</v>
      </c>
      <c r="E1529" s="323"/>
    </row>
    <row r="1530" spans="1:5" x14ac:dyDescent="0.2">
      <c r="A1530" s="336"/>
      <c r="B1530" s="337"/>
      <c r="C1530" s="341" t="s">
        <v>1067</v>
      </c>
      <c r="D1530" s="340" t="s">
        <v>1066</v>
      </c>
      <c r="E1530" s="323"/>
    </row>
    <row r="1531" spans="1:5" x14ac:dyDescent="0.2">
      <c r="A1531" s="336"/>
      <c r="B1531" s="337"/>
      <c r="C1531" s="341" t="s">
        <v>1065</v>
      </c>
      <c r="D1531" s="340" t="s">
        <v>1064</v>
      </c>
      <c r="E1531" s="323"/>
    </row>
    <row r="1532" spans="1:5" x14ac:dyDescent="0.2">
      <c r="A1532" s="336"/>
      <c r="B1532" s="337"/>
      <c r="C1532" s="341" t="s">
        <v>1063</v>
      </c>
      <c r="D1532" s="340" t="s">
        <v>1062</v>
      </c>
      <c r="E1532" s="323"/>
    </row>
    <row r="1533" spans="1:5" x14ac:dyDescent="0.2">
      <c r="A1533" s="336"/>
      <c r="B1533" s="337"/>
      <c r="C1533" s="341" t="s">
        <v>1061</v>
      </c>
      <c r="D1533" s="340" t="s">
        <v>1060</v>
      </c>
      <c r="E1533" s="323"/>
    </row>
    <row r="1534" spans="1:5" x14ac:dyDescent="0.2">
      <c r="A1534" s="336"/>
      <c r="B1534" s="337"/>
      <c r="C1534" s="335"/>
      <c r="D1534" s="333"/>
      <c r="E1534" s="323"/>
    </row>
    <row r="1535" spans="1:5" x14ac:dyDescent="0.2">
      <c r="A1535" s="339">
        <v>96</v>
      </c>
      <c r="B1535" s="337"/>
      <c r="C1535" s="334"/>
      <c r="D1535" s="333" t="s">
        <v>1058</v>
      </c>
      <c r="E1535" s="323"/>
    </row>
    <row r="1536" spans="1:5" x14ac:dyDescent="0.2">
      <c r="A1536" s="336"/>
      <c r="B1536" s="337"/>
      <c r="C1536" s="335"/>
      <c r="D1536" s="333"/>
      <c r="E1536" s="323"/>
    </row>
    <row r="1537" spans="1:5" x14ac:dyDescent="0.2">
      <c r="A1537" s="336"/>
      <c r="B1537" s="335" t="s">
        <v>1059</v>
      </c>
      <c r="C1537" s="334"/>
      <c r="D1537" s="333" t="s">
        <v>1058</v>
      </c>
      <c r="E1537" s="323"/>
    </row>
    <row r="1538" spans="1:5" x14ac:dyDescent="0.2">
      <c r="A1538" s="336"/>
      <c r="B1538" s="337"/>
      <c r="C1538" s="341" t="s">
        <v>1057</v>
      </c>
      <c r="D1538" s="340" t="s">
        <v>1056</v>
      </c>
      <c r="E1538" s="323"/>
    </row>
    <row r="1539" spans="1:5" x14ac:dyDescent="0.2">
      <c r="A1539" s="336"/>
      <c r="B1539" s="337"/>
      <c r="C1539" s="341" t="s">
        <v>1055</v>
      </c>
      <c r="D1539" s="340" t="s">
        <v>1054</v>
      </c>
      <c r="E1539" s="323"/>
    </row>
    <row r="1540" spans="1:5" x14ac:dyDescent="0.2">
      <c r="A1540" s="336"/>
      <c r="B1540" s="337"/>
      <c r="C1540" s="341" t="s">
        <v>1053</v>
      </c>
      <c r="D1540" s="340" t="s">
        <v>1052</v>
      </c>
      <c r="E1540" s="323"/>
    </row>
    <row r="1541" spans="1:5" x14ac:dyDescent="0.2">
      <c r="A1541" s="336"/>
      <c r="B1541" s="337"/>
      <c r="C1541" s="341" t="s">
        <v>1051</v>
      </c>
      <c r="D1541" s="344" t="s">
        <v>1050</v>
      </c>
      <c r="E1541" s="323"/>
    </row>
    <row r="1542" spans="1:5" x14ac:dyDescent="0.2">
      <c r="A1542" s="336"/>
      <c r="B1542" s="337"/>
      <c r="C1542" s="341" t="s">
        <v>1049</v>
      </c>
      <c r="D1542" s="340" t="s">
        <v>1048</v>
      </c>
      <c r="E1542" s="323"/>
    </row>
    <row r="1543" spans="1:5" x14ac:dyDescent="0.2">
      <c r="A1543" s="342"/>
      <c r="B1543" s="338"/>
      <c r="C1543" s="335"/>
      <c r="D1543" s="333"/>
      <c r="E1543" s="323"/>
    </row>
    <row r="1544" spans="1:5" x14ac:dyDescent="0.2">
      <c r="A1544" s="336"/>
      <c r="B1544" s="337"/>
      <c r="C1544" s="335"/>
      <c r="D1544" s="333"/>
      <c r="E1544" s="323"/>
    </row>
    <row r="1545" spans="1:5" ht="38.25" x14ac:dyDescent="0.2">
      <c r="A1545" s="336"/>
      <c r="B1545" s="337"/>
      <c r="C1545" s="335"/>
      <c r="D1545" s="333" t="s">
        <v>325</v>
      </c>
      <c r="E1545" s="323"/>
    </row>
    <row r="1546" spans="1:5" x14ac:dyDescent="0.2">
      <c r="A1546" s="336"/>
      <c r="B1546" s="337"/>
      <c r="C1546" s="341"/>
      <c r="D1546" s="340"/>
      <c r="E1546" s="323"/>
    </row>
    <row r="1547" spans="1:5" x14ac:dyDescent="0.2">
      <c r="A1547" s="339">
        <v>97</v>
      </c>
      <c r="B1547" s="337"/>
      <c r="C1547" s="334"/>
      <c r="D1547" s="333" t="s">
        <v>1046</v>
      </c>
      <c r="E1547" s="323"/>
    </row>
    <row r="1548" spans="1:5" x14ac:dyDescent="0.2">
      <c r="A1548" s="336"/>
      <c r="B1548" s="337"/>
      <c r="C1548" s="335"/>
      <c r="D1548" s="333"/>
      <c r="E1548" s="323"/>
    </row>
    <row r="1549" spans="1:5" x14ac:dyDescent="0.2">
      <c r="A1549" s="336"/>
      <c r="B1549" s="335" t="s">
        <v>1047</v>
      </c>
      <c r="C1549" s="334"/>
      <c r="D1549" s="333" t="s">
        <v>1046</v>
      </c>
      <c r="E1549" s="323"/>
    </row>
    <row r="1550" spans="1:5" x14ac:dyDescent="0.2">
      <c r="A1550" s="336"/>
      <c r="B1550" s="337"/>
      <c r="C1550" s="341" t="s">
        <v>1045</v>
      </c>
      <c r="D1550" s="340" t="s">
        <v>1044</v>
      </c>
      <c r="E1550" s="323"/>
    </row>
    <row r="1551" spans="1:5" x14ac:dyDescent="0.2">
      <c r="A1551" s="336"/>
      <c r="B1551" s="337"/>
      <c r="C1551" s="335"/>
      <c r="D1551" s="333"/>
      <c r="E1551" s="323"/>
    </row>
    <row r="1552" spans="1:5" ht="25.5" x14ac:dyDescent="0.2">
      <c r="A1552" s="339">
        <v>98</v>
      </c>
      <c r="B1552" s="337"/>
      <c r="C1552" s="334"/>
      <c r="D1552" s="333" t="s">
        <v>1043</v>
      </c>
      <c r="E1552" s="323"/>
    </row>
    <row r="1553" spans="1:5" x14ac:dyDescent="0.2">
      <c r="A1553" s="336"/>
      <c r="B1553" s="337"/>
      <c r="C1553" s="335"/>
      <c r="D1553" s="333"/>
      <c r="E1553" s="323"/>
    </row>
    <row r="1554" spans="1:5" x14ac:dyDescent="0.2">
      <c r="A1554" s="336"/>
      <c r="B1554" s="334" t="s">
        <v>1042</v>
      </c>
      <c r="C1554" s="334"/>
      <c r="D1554" s="333" t="s">
        <v>1040</v>
      </c>
      <c r="E1554" s="323"/>
    </row>
    <row r="1555" spans="1:5" ht="15" x14ac:dyDescent="0.2">
      <c r="A1555" s="336"/>
      <c r="B1555" s="343"/>
      <c r="C1555" s="341" t="s">
        <v>1041</v>
      </c>
      <c r="D1555" s="340" t="s">
        <v>1040</v>
      </c>
      <c r="E1555" s="323"/>
    </row>
    <row r="1556" spans="1:5" x14ac:dyDescent="0.2">
      <c r="A1556" s="336"/>
      <c r="B1556" s="337"/>
      <c r="C1556" s="335"/>
      <c r="D1556" s="333"/>
      <c r="E1556" s="323"/>
    </row>
    <row r="1557" spans="1:5" ht="12.75" customHeight="1" x14ac:dyDescent="0.2">
      <c r="A1557" s="336"/>
      <c r="B1557" s="335" t="s">
        <v>1039</v>
      </c>
      <c r="C1557" s="334"/>
      <c r="D1557" s="333" t="s">
        <v>1037</v>
      </c>
      <c r="E1557" s="323"/>
    </row>
    <row r="1558" spans="1:5" ht="12.75" customHeight="1" x14ac:dyDescent="0.2">
      <c r="A1558" s="336"/>
      <c r="B1558" s="337"/>
      <c r="C1558" s="341" t="s">
        <v>1038</v>
      </c>
      <c r="D1558" s="340" t="s">
        <v>1037</v>
      </c>
      <c r="E1558" s="323"/>
    </row>
    <row r="1559" spans="1:5" x14ac:dyDescent="0.2">
      <c r="A1559" s="342"/>
      <c r="B1559" s="338"/>
      <c r="C1559" s="335"/>
      <c r="D1559" s="333"/>
      <c r="E1559" s="323"/>
    </row>
    <row r="1560" spans="1:5" x14ac:dyDescent="0.2">
      <c r="A1560" s="336"/>
      <c r="B1560" s="337"/>
      <c r="C1560" s="335"/>
      <c r="D1560" s="333"/>
      <c r="E1560" s="323"/>
    </row>
    <row r="1561" spans="1:5" x14ac:dyDescent="0.2">
      <c r="A1561" s="336"/>
      <c r="B1561" s="337"/>
      <c r="C1561" s="335"/>
      <c r="D1561" s="333" t="s">
        <v>324</v>
      </c>
      <c r="E1561" s="323"/>
    </row>
    <row r="1562" spans="1:5" x14ac:dyDescent="0.2">
      <c r="A1562" s="336"/>
      <c r="B1562" s="337"/>
      <c r="C1562" s="341"/>
      <c r="D1562" s="340"/>
      <c r="E1562" s="323"/>
    </row>
    <row r="1563" spans="1:5" x14ac:dyDescent="0.2">
      <c r="A1563" s="339">
        <v>99</v>
      </c>
      <c r="B1563" s="338"/>
      <c r="C1563" s="338"/>
      <c r="D1563" s="333" t="s">
        <v>1034</v>
      </c>
      <c r="E1563" s="323"/>
    </row>
    <row r="1564" spans="1:5" x14ac:dyDescent="0.2">
      <c r="A1564" s="336"/>
      <c r="B1564" s="337"/>
      <c r="C1564" s="335"/>
      <c r="D1564" s="333"/>
      <c r="E1564" s="323"/>
    </row>
    <row r="1565" spans="1:5" x14ac:dyDescent="0.2">
      <c r="A1565" s="336"/>
      <c r="B1565" s="335" t="s">
        <v>1036</v>
      </c>
      <c r="C1565" s="334"/>
      <c r="D1565" s="333" t="s">
        <v>1034</v>
      </c>
      <c r="E1565" s="323"/>
    </row>
    <row r="1566" spans="1:5" ht="13.5" thickBot="1" x14ac:dyDescent="0.25">
      <c r="A1566" s="332"/>
      <c r="B1566" s="331"/>
      <c r="C1566" s="330" t="s">
        <v>1035</v>
      </c>
      <c r="D1566" s="329" t="s">
        <v>1034</v>
      </c>
      <c r="E1566" s="323"/>
    </row>
    <row r="1567" spans="1:5" x14ac:dyDescent="0.2">
      <c r="A1567" s="328"/>
      <c r="B1567" s="327"/>
      <c r="C1567" s="326"/>
      <c r="D1567" s="325"/>
      <c r="E1567" s="323"/>
    </row>
    <row r="1568" spans="1:5" x14ac:dyDescent="0.2">
      <c r="A1568" s="324"/>
      <c r="B1568" s="324"/>
      <c r="C1568" s="324"/>
      <c r="D1568" s="323"/>
      <c r="E1568" s="323"/>
    </row>
    <row r="1569" spans="1:5" x14ac:dyDescent="0.2">
      <c r="A1569" s="324"/>
      <c r="B1569" s="324"/>
      <c r="C1569" s="324"/>
      <c r="D1569" s="323"/>
      <c r="E1569" s="323"/>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F38" sqref="F38"/>
    </sheetView>
  </sheetViews>
  <sheetFormatPr defaultRowHeight="15" x14ac:dyDescent="0.25"/>
  <cols>
    <col min="1" max="1" width="13.7109375" customWidth="1"/>
    <col min="2" max="2" width="52.28515625" customWidth="1"/>
  </cols>
  <sheetData>
    <row r="1" spans="1:3" x14ac:dyDescent="0.25">
      <c r="A1" s="720" t="s">
        <v>1</v>
      </c>
      <c r="B1" s="720"/>
      <c r="C1" s="720"/>
    </row>
    <row r="2" spans="1:3" x14ac:dyDescent="0.25">
      <c r="A2" s="149" t="s">
        <v>845</v>
      </c>
      <c r="B2" s="149" t="s">
        <v>844</v>
      </c>
      <c r="C2" s="258"/>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D37" sqref="D37"/>
    </sheetView>
  </sheetViews>
  <sheetFormatPr defaultRowHeight="15" x14ac:dyDescent="0.25"/>
  <cols>
    <col min="1" max="1" width="7.28515625" customWidth="1"/>
    <col min="2" max="3" width="29.5703125" customWidth="1"/>
    <col min="4" max="4" width="33.5703125" customWidth="1"/>
    <col min="5" max="8" width="13" customWidth="1"/>
    <col min="9" max="9" width="31.7109375" customWidth="1"/>
    <col min="10" max="10" width="13.140625" customWidth="1"/>
    <col min="11" max="11" width="14.28515625" customWidth="1"/>
  </cols>
  <sheetData>
    <row r="1" spans="1:11" x14ac:dyDescent="0.25">
      <c r="A1" s="765" t="s">
        <v>974</v>
      </c>
      <c r="B1" s="765"/>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721"/>
      <c r="B3" s="721"/>
      <c r="C3" s="721"/>
      <c r="D3" s="721"/>
      <c r="E3" s="721"/>
      <c r="F3" s="721"/>
      <c r="G3" s="721"/>
      <c r="H3" s="721"/>
      <c r="I3" s="37"/>
      <c r="J3" s="37"/>
    </row>
    <row r="4" spans="1:11" ht="15" customHeight="1" x14ac:dyDescent="0.25">
      <c r="A4" s="722" t="s">
        <v>70</v>
      </c>
      <c r="B4" s="770"/>
      <c r="C4" s="770"/>
      <c r="D4" s="770"/>
      <c r="E4" s="770"/>
      <c r="F4" s="770"/>
      <c r="G4" s="770"/>
      <c r="H4" s="770"/>
      <c r="I4" s="770"/>
      <c r="J4" s="770"/>
      <c r="K4" s="726" t="s">
        <v>3176</v>
      </c>
    </row>
    <row r="5" spans="1:11" ht="18" customHeight="1" thickBot="1" x14ac:dyDescent="0.3">
      <c r="A5" s="771"/>
      <c r="B5" s="772"/>
      <c r="C5" s="772"/>
      <c r="D5" s="772"/>
      <c r="E5" s="772"/>
      <c r="F5" s="772"/>
      <c r="G5" s="772"/>
      <c r="H5" s="772"/>
      <c r="I5" s="772"/>
      <c r="J5" s="772"/>
      <c r="K5" s="727"/>
    </row>
    <row r="6" spans="1:11" ht="15" customHeight="1" thickBot="1" x14ac:dyDescent="0.3">
      <c r="A6" s="775" t="str">
        <f>Obsah!A3</f>
        <v>Informace platné k datu</v>
      </c>
      <c r="B6" s="776"/>
      <c r="C6" s="777"/>
      <c r="D6" s="778" t="str">
        <f>Obsah!C3</f>
        <v>(30/06/2015)</v>
      </c>
      <c r="E6" s="776"/>
      <c r="F6" s="776"/>
      <c r="G6" s="776"/>
      <c r="H6" s="776"/>
      <c r="I6" s="776"/>
      <c r="J6" s="776"/>
      <c r="K6" s="19"/>
    </row>
    <row r="7" spans="1:11" ht="20.25" customHeight="1" thickBot="1" x14ac:dyDescent="0.3">
      <c r="A7" s="766" t="s">
        <v>69</v>
      </c>
      <c r="B7" s="767"/>
      <c r="C7" s="767"/>
      <c r="D7" s="767"/>
      <c r="E7" s="767"/>
      <c r="F7" s="767"/>
      <c r="G7" s="767"/>
      <c r="H7" s="767"/>
      <c r="I7" s="768"/>
      <c r="J7" s="769"/>
      <c r="K7" s="779" t="s">
        <v>68</v>
      </c>
    </row>
    <row r="8" spans="1:11" ht="20.25" customHeight="1" thickBot="1" x14ac:dyDescent="0.3">
      <c r="A8" s="766" t="s">
        <v>67</v>
      </c>
      <c r="B8" s="768"/>
      <c r="C8" s="768"/>
      <c r="D8" s="768"/>
      <c r="E8" s="768"/>
      <c r="F8" s="768"/>
      <c r="G8" s="768"/>
      <c r="H8" s="768"/>
      <c r="I8" s="773" t="s">
        <v>66</v>
      </c>
      <c r="J8" s="774"/>
      <c r="K8" s="780"/>
    </row>
    <row r="9" spans="1:11" ht="66" customHeight="1" x14ac:dyDescent="0.25">
      <c r="A9" s="36" t="s">
        <v>65</v>
      </c>
      <c r="B9" s="33" t="s">
        <v>54</v>
      </c>
      <c r="C9" s="35" t="s">
        <v>52</v>
      </c>
      <c r="D9" s="34" t="s">
        <v>51</v>
      </c>
      <c r="E9" s="34" t="s">
        <v>64</v>
      </c>
      <c r="F9" s="34" t="s">
        <v>63</v>
      </c>
      <c r="G9" s="33" t="s">
        <v>888</v>
      </c>
      <c r="H9" s="32" t="s">
        <v>61</v>
      </c>
      <c r="I9" s="31" t="s">
        <v>62</v>
      </c>
      <c r="J9" s="30" t="s">
        <v>61</v>
      </c>
      <c r="K9" s="780"/>
    </row>
    <row r="10" spans="1:11" s="556" customFormat="1" ht="13.5" customHeight="1" x14ac:dyDescent="0.25">
      <c r="A10" s="551">
        <v>1</v>
      </c>
      <c r="B10" s="552" t="s">
        <v>3214</v>
      </c>
      <c r="C10" s="553" t="s">
        <v>3215</v>
      </c>
      <c r="D10" s="554" t="s">
        <v>3216</v>
      </c>
      <c r="E10" s="554" t="s">
        <v>3217</v>
      </c>
      <c r="F10" s="554" t="s">
        <v>3218</v>
      </c>
      <c r="G10" s="554" t="s">
        <v>3219</v>
      </c>
      <c r="H10" s="555" t="s">
        <v>3220</v>
      </c>
      <c r="I10" s="552"/>
      <c r="J10" s="29"/>
      <c r="K10" s="780"/>
    </row>
    <row r="11" spans="1:11" ht="13.5" customHeight="1" x14ac:dyDescent="0.25">
      <c r="A11" s="24">
        <v>2</v>
      </c>
      <c r="B11" s="12"/>
      <c r="C11" s="23"/>
      <c r="D11" s="22"/>
      <c r="E11" s="22"/>
      <c r="F11" s="22"/>
      <c r="G11" s="22"/>
      <c r="H11" s="15"/>
      <c r="I11" s="12"/>
      <c r="J11" s="21"/>
      <c r="K11" s="780"/>
    </row>
    <row r="12" spans="1:11" ht="13.5" customHeight="1" x14ac:dyDescent="0.25">
      <c r="A12" s="24">
        <v>3</v>
      </c>
      <c r="B12" s="28"/>
      <c r="C12" s="27"/>
      <c r="D12" s="26"/>
      <c r="E12" s="26"/>
      <c r="F12" s="26"/>
      <c r="G12" s="26"/>
      <c r="H12" s="25"/>
      <c r="I12" s="22"/>
      <c r="J12" s="21"/>
      <c r="K12" s="780"/>
    </row>
    <row r="13" spans="1:11" ht="13.5" customHeight="1" thickBot="1" x14ac:dyDescent="0.3">
      <c r="A13" s="24" t="s">
        <v>60</v>
      </c>
      <c r="B13" s="12"/>
      <c r="C13" s="23"/>
      <c r="D13" s="22"/>
      <c r="E13" s="22"/>
      <c r="F13" s="22"/>
      <c r="G13" s="22"/>
      <c r="H13" s="15"/>
      <c r="I13" s="22"/>
      <c r="J13" s="21"/>
      <c r="K13" s="78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selection activeCell="O10" sqref="O1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01" t="s">
        <v>975</v>
      </c>
      <c r="B1" s="801"/>
      <c r="C1" s="801"/>
      <c r="D1" s="801"/>
      <c r="E1" s="801"/>
      <c r="F1" s="801"/>
      <c r="G1" s="801"/>
      <c r="H1" s="801"/>
      <c r="I1" s="801"/>
      <c r="J1" s="801"/>
      <c r="K1" s="801"/>
      <c r="L1" s="801"/>
      <c r="M1" s="801"/>
      <c r="N1" s="801"/>
      <c r="O1" s="801"/>
      <c r="P1" s="801"/>
      <c r="Q1" s="801"/>
      <c r="R1" s="801"/>
      <c r="S1" s="801"/>
      <c r="T1" s="801"/>
      <c r="U1" s="801"/>
      <c r="V1" s="18"/>
    </row>
    <row r="2" spans="1:22" x14ac:dyDescent="0.25">
      <c r="A2" s="720" t="s">
        <v>77</v>
      </c>
      <c r="B2" s="720"/>
      <c r="C2" s="720"/>
      <c r="D2" s="720"/>
      <c r="E2" s="720"/>
      <c r="F2" s="720"/>
      <c r="G2" s="720"/>
      <c r="H2" s="720"/>
      <c r="I2" s="720"/>
      <c r="J2" s="720"/>
      <c r="K2" s="720"/>
      <c r="L2" s="720"/>
      <c r="M2" s="720"/>
      <c r="N2" s="720"/>
      <c r="O2" s="720"/>
      <c r="P2" s="720"/>
      <c r="Q2" s="720"/>
      <c r="R2" s="720"/>
      <c r="S2" s="720"/>
      <c r="T2" s="720"/>
      <c r="U2" s="720"/>
      <c r="V2" s="18"/>
    </row>
    <row r="3" spans="1:22" ht="12.75" customHeight="1" thickBot="1" x14ac:dyDescent="0.3">
      <c r="A3" s="721"/>
      <c r="B3" s="721"/>
      <c r="C3" s="721"/>
      <c r="D3" s="721"/>
      <c r="E3" s="721"/>
      <c r="F3" s="721"/>
      <c r="G3" s="721"/>
      <c r="H3" s="721"/>
      <c r="I3" s="721"/>
      <c r="J3" s="721"/>
      <c r="K3" s="721"/>
      <c r="L3" s="721"/>
      <c r="M3" s="721"/>
      <c r="N3" s="721"/>
      <c r="O3" s="721"/>
      <c r="P3" s="721"/>
      <c r="Q3" s="721"/>
      <c r="R3" s="721"/>
      <c r="S3" s="721"/>
      <c r="T3" s="721"/>
      <c r="U3" s="721"/>
      <c r="V3" s="721"/>
    </row>
    <row r="4" spans="1:22" ht="15" customHeight="1" x14ac:dyDescent="0.25">
      <c r="A4" s="722" t="s">
        <v>76</v>
      </c>
      <c r="B4" s="723"/>
      <c r="C4" s="723"/>
      <c r="D4" s="723"/>
      <c r="E4" s="723"/>
      <c r="F4" s="723"/>
      <c r="G4" s="723"/>
      <c r="H4" s="723"/>
      <c r="I4" s="723"/>
      <c r="J4" s="723"/>
      <c r="K4" s="723"/>
      <c r="L4" s="723"/>
      <c r="M4" s="723"/>
      <c r="N4" s="723"/>
      <c r="O4" s="723"/>
      <c r="P4" s="723"/>
      <c r="Q4" s="723"/>
      <c r="R4" s="723"/>
      <c r="S4" s="723"/>
      <c r="T4" s="723"/>
      <c r="U4" s="723"/>
      <c r="V4" s="795" t="s">
        <v>3176</v>
      </c>
    </row>
    <row r="5" spans="1:22" ht="21.75" customHeight="1" x14ac:dyDescent="0.25">
      <c r="A5" s="793"/>
      <c r="B5" s="794"/>
      <c r="C5" s="794"/>
      <c r="D5" s="794"/>
      <c r="E5" s="794"/>
      <c r="F5" s="794"/>
      <c r="G5" s="794"/>
      <c r="H5" s="794"/>
      <c r="I5" s="794"/>
      <c r="J5" s="794"/>
      <c r="K5" s="794"/>
      <c r="L5" s="794"/>
      <c r="M5" s="794"/>
      <c r="N5" s="794"/>
      <c r="O5" s="794"/>
      <c r="P5" s="794"/>
      <c r="Q5" s="794"/>
      <c r="R5" s="794"/>
      <c r="S5" s="794"/>
      <c r="T5" s="794"/>
      <c r="U5" s="794"/>
      <c r="V5" s="804"/>
    </row>
    <row r="6" spans="1:22" ht="15" customHeight="1" thickBot="1" x14ac:dyDescent="0.3">
      <c r="A6" s="805" t="str">
        <f>[1]Obsah!A3</f>
        <v>Informace platné k datu</v>
      </c>
      <c r="B6" s="806"/>
      <c r="C6" s="807"/>
      <c r="D6" s="808" t="str">
        <f>[1]Obsah!C3</f>
        <v>(dd/mm/rrrr)</v>
      </c>
      <c r="E6" s="809"/>
      <c r="F6" s="809"/>
      <c r="G6" s="809"/>
      <c r="H6" s="809"/>
      <c r="I6" s="809"/>
      <c r="J6" s="809"/>
      <c r="K6" s="809"/>
      <c r="L6" s="809"/>
      <c r="M6" s="809"/>
      <c r="N6" s="809"/>
      <c r="O6" s="809"/>
      <c r="P6" s="809"/>
      <c r="Q6" s="809"/>
      <c r="R6" s="809"/>
      <c r="S6" s="809"/>
      <c r="T6" s="809"/>
      <c r="U6" s="810"/>
      <c r="V6" s="416"/>
    </row>
    <row r="7" spans="1:22" ht="64.5" customHeight="1" x14ac:dyDescent="0.25">
      <c r="A7" s="797" t="s">
        <v>65</v>
      </c>
      <c r="B7" s="786" t="s">
        <v>54</v>
      </c>
      <c r="C7" s="802" t="s">
        <v>52</v>
      </c>
      <c r="D7" s="786" t="s">
        <v>51</v>
      </c>
      <c r="E7" s="786" t="s">
        <v>64</v>
      </c>
      <c r="F7" s="786" t="s">
        <v>63</v>
      </c>
      <c r="G7" s="786" t="s">
        <v>3098</v>
      </c>
      <c r="H7" s="786" t="s">
        <v>75</v>
      </c>
      <c r="I7" s="786" t="s">
        <v>997</v>
      </c>
      <c r="J7" s="786" t="s">
        <v>998</v>
      </c>
      <c r="K7" s="786" t="s">
        <v>999</v>
      </c>
      <c r="L7" s="786" t="s">
        <v>1000</v>
      </c>
      <c r="M7" s="786" t="s">
        <v>72</v>
      </c>
      <c r="N7" s="788" t="s">
        <v>3158</v>
      </c>
      <c r="O7" s="792"/>
      <c r="P7" s="788" t="s">
        <v>3159</v>
      </c>
      <c r="Q7" s="789"/>
      <c r="R7" s="786" t="s">
        <v>1001</v>
      </c>
      <c r="S7" s="786" t="s">
        <v>3186</v>
      </c>
      <c r="T7" s="786" t="s">
        <v>1002</v>
      </c>
      <c r="U7" s="786" t="s">
        <v>1003</v>
      </c>
      <c r="V7" s="691" t="s">
        <v>74</v>
      </c>
    </row>
    <row r="8" spans="1:22" ht="70.5" customHeight="1" x14ac:dyDescent="0.25">
      <c r="A8" s="798"/>
      <c r="B8" s="787"/>
      <c r="C8" s="803"/>
      <c r="D8" s="787"/>
      <c r="E8" s="787"/>
      <c r="F8" s="787"/>
      <c r="G8" s="787"/>
      <c r="H8" s="787"/>
      <c r="I8" s="787"/>
      <c r="J8" s="787"/>
      <c r="K8" s="787"/>
      <c r="L8" s="787"/>
      <c r="M8" s="787"/>
      <c r="N8" s="463" t="s">
        <v>3160</v>
      </c>
      <c r="O8" s="463" t="s">
        <v>3161</v>
      </c>
      <c r="P8" s="463" t="s">
        <v>3162</v>
      </c>
      <c r="Q8" s="463" t="s">
        <v>3163</v>
      </c>
      <c r="R8" s="787"/>
      <c r="S8" s="787"/>
      <c r="T8" s="787"/>
      <c r="U8" s="787"/>
      <c r="V8" s="736"/>
    </row>
    <row r="9" spans="1:22" s="558" customFormat="1" ht="25.5" x14ac:dyDescent="0.25">
      <c r="A9" s="557">
        <v>1</v>
      </c>
      <c r="B9" s="8" t="s">
        <v>3221</v>
      </c>
      <c r="C9" s="8" t="s">
        <v>3222</v>
      </c>
      <c r="D9" s="8" t="s">
        <v>3223</v>
      </c>
      <c r="E9" s="8" t="s">
        <v>3217</v>
      </c>
      <c r="F9" s="8">
        <v>47115378</v>
      </c>
      <c r="G9" s="8"/>
      <c r="H9" s="8"/>
      <c r="I9" s="8">
        <v>100</v>
      </c>
      <c r="J9" s="8"/>
      <c r="K9" s="8">
        <v>100</v>
      </c>
      <c r="L9" s="8"/>
      <c r="M9" s="8"/>
      <c r="O9" s="606">
        <v>426162577.17000002</v>
      </c>
      <c r="P9" s="606"/>
      <c r="Q9" s="606">
        <v>268629272.58999997</v>
      </c>
      <c r="R9" s="8"/>
      <c r="S9" s="8"/>
      <c r="T9" s="8"/>
      <c r="U9" s="8"/>
      <c r="V9" s="736"/>
    </row>
    <row r="10" spans="1:22" x14ac:dyDescent="0.25">
      <c r="A10" s="454">
        <v>2</v>
      </c>
      <c r="B10" s="456"/>
      <c r="C10" s="456"/>
      <c r="D10" s="456"/>
      <c r="E10" s="456"/>
      <c r="F10" s="456"/>
      <c r="G10" s="456"/>
      <c r="H10" s="456"/>
      <c r="I10" s="456"/>
      <c r="J10" s="456"/>
      <c r="K10" s="456"/>
      <c r="L10" s="456"/>
      <c r="M10" s="456"/>
      <c r="N10" s="456"/>
      <c r="O10" s="456"/>
      <c r="P10" s="456"/>
      <c r="Q10" s="456"/>
      <c r="R10" s="456"/>
      <c r="S10" s="456"/>
      <c r="T10" s="456"/>
      <c r="U10" s="456"/>
      <c r="V10" s="736"/>
    </row>
    <row r="11" spans="1:22" x14ac:dyDescent="0.25">
      <c r="A11" s="457">
        <v>3</v>
      </c>
      <c r="B11" s="456"/>
      <c r="C11" s="456"/>
      <c r="D11" s="456"/>
      <c r="E11" s="456"/>
      <c r="F11" s="456"/>
      <c r="G11" s="456"/>
      <c r="H11" s="456"/>
      <c r="I11" s="456"/>
      <c r="J11" s="456"/>
      <c r="K11" s="456"/>
      <c r="L11" s="456"/>
      <c r="M11" s="456"/>
      <c r="N11" s="456"/>
      <c r="O11" s="456"/>
      <c r="P11" s="456"/>
      <c r="Q11" s="456"/>
      <c r="R11" s="456"/>
      <c r="S11" s="456"/>
      <c r="T11" s="456"/>
      <c r="U11" s="456"/>
      <c r="V11" s="736"/>
    </row>
    <row r="12" spans="1:22" ht="15.75" thickBot="1" x14ac:dyDescent="0.3">
      <c r="A12" s="454" t="s">
        <v>60</v>
      </c>
      <c r="B12" s="456"/>
      <c r="C12" s="456"/>
      <c r="D12" s="456"/>
      <c r="E12" s="456"/>
      <c r="F12" s="456"/>
      <c r="G12" s="456"/>
      <c r="H12" s="456"/>
      <c r="I12" s="456"/>
      <c r="J12" s="456"/>
      <c r="K12" s="456"/>
      <c r="L12" s="456"/>
      <c r="M12" s="456"/>
      <c r="N12" s="456"/>
      <c r="O12" s="456"/>
      <c r="P12" s="456"/>
      <c r="Q12" s="456"/>
      <c r="R12" s="456"/>
      <c r="S12" s="456"/>
      <c r="T12" s="456"/>
      <c r="U12" s="456"/>
      <c r="V12" s="692"/>
    </row>
    <row r="13" spans="1:22" hidden="1" outlineLevel="1" x14ac:dyDescent="0.25">
      <c r="A13" s="455"/>
      <c r="B13" s="456"/>
      <c r="C13" s="456"/>
      <c r="D13" s="456"/>
      <c r="E13" s="456"/>
      <c r="F13" s="456"/>
      <c r="G13" s="456"/>
      <c r="H13" s="456"/>
      <c r="I13" s="456"/>
      <c r="J13" s="456"/>
      <c r="K13" s="456"/>
      <c r="L13" s="456"/>
      <c r="M13" s="456"/>
      <c r="N13" s="456"/>
      <c r="O13" s="456"/>
      <c r="P13" s="456"/>
      <c r="Q13" s="456"/>
      <c r="R13" s="456"/>
      <c r="S13" s="456"/>
      <c r="T13" s="456"/>
      <c r="U13" s="456"/>
      <c r="V13" s="799" t="s">
        <v>74</v>
      </c>
    </row>
    <row r="14" spans="1:22" hidden="1" outlineLevel="1" x14ac:dyDescent="0.25">
      <c r="A14" s="41"/>
      <c r="B14" s="41"/>
      <c r="C14" s="41"/>
      <c r="D14" s="41"/>
      <c r="E14" s="41"/>
      <c r="F14" s="41"/>
      <c r="G14" s="41"/>
      <c r="H14" s="41"/>
      <c r="I14" s="41"/>
      <c r="J14" s="41"/>
      <c r="K14" s="41"/>
      <c r="L14" s="41"/>
      <c r="M14" s="41"/>
      <c r="N14" s="41"/>
      <c r="O14" s="41"/>
      <c r="P14" s="41"/>
      <c r="Q14" s="41"/>
      <c r="R14" s="41"/>
      <c r="S14" s="41"/>
      <c r="T14" s="41"/>
      <c r="U14" s="41"/>
      <c r="V14" s="800"/>
    </row>
    <row r="15" spans="1:22" hidden="1" outlineLevel="1" x14ac:dyDescent="0.25">
      <c r="A15" s="41"/>
      <c r="B15" s="41"/>
      <c r="C15" s="41"/>
      <c r="D15" s="41"/>
      <c r="E15" s="41"/>
      <c r="F15" s="41"/>
      <c r="G15" s="41"/>
      <c r="H15" s="41"/>
      <c r="I15" s="41"/>
      <c r="J15" s="41"/>
      <c r="K15" s="41"/>
      <c r="L15" s="41"/>
      <c r="M15" s="41"/>
      <c r="N15" s="41"/>
      <c r="O15" s="41"/>
      <c r="P15" s="41"/>
      <c r="Q15" s="41"/>
      <c r="R15" s="41"/>
      <c r="S15" s="41"/>
      <c r="T15" s="41"/>
      <c r="U15" s="41"/>
      <c r="V15" s="800"/>
    </row>
    <row r="16" spans="1:22" hidden="1" outlineLevel="1" x14ac:dyDescent="0.25">
      <c r="A16" s="41"/>
      <c r="B16" s="41"/>
      <c r="C16" s="41"/>
      <c r="D16" s="41"/>
      <c r="E16" s="41"/>
      <c r="F16" s="41"/>
      <c r="G16" s="41"/>
      <c r="H16" s="41"/>
      <c r="I16" s="41"/>
      <c r="J16" s="41"/>
      <c r="K16" s="41"/>
      <c r="L16" s="41"/>
      <c r="M16" s="41"/>
      <c r="N16" s="41"/>
      <c r="O16" s="41"/>
      <c r="P16" s="41"/>
      <c r="Q16" s="41"/>
      <c r="R16" s="41"/>
      <c r="S16" s="41"/>
      <c r="T16" s="41"/>
      <c r="U16" s="41"/>
      <c r="V16" s="800"/>
    </row>
    <row r="17" spans="1:22" hidden="1" outlineLevel="1" x14ac:dyDescent="0.25">
      <c r="A17" s="455"/>
      <c r="B17" s="41"/>
      <c r="C17" s="41"/>
      <c r="D17" s="41"/>
      <c r="E17" s="41"/>
      <c r="F17" s="41"/>
      <c r="G17" s="41"/>
      <c r="H17" s="41"/>
      <c r="I17" s="41"/>
      <c r="J17" s="41"/>
      <c r="K17" s="41"/>
      <c r="L17" s="41"/>
      <c r="M17" s="41"/>
      <c r="N17" s="41"/>
      <c r="O17" s="41"/>
      <c r="P17" s="41"/>
      <c r="Q17" s="41"/>
      <c r="R17" s="41"/>
      <c r="S17" s="41"/>
      <c r="T17" s="41"/>
      <c r="U17" s="41"/>
      <c r="V17" s="800"/>
    </row>
    <row r="18" spans="1:22" hidden="1" outlineLevel="1" x14ac:dyDescent="0.25">
      <c r="A18" s="455"/>
      <c r="B18" s="41"/>
      <c r="C18" s="41"/>
      <c r="D18" s="41"/>
      <c r="E18" s="41"/>
      <c r="F18" s="41"/>
      <c r="G18" s="41"/>
      <c r="H18" s="41"/>
      <c r="I18" s="41"/>
      <c r="J18" s="41"/>
      <c r="K18" s="41"/>
      <c r="L18" s="41"/>
      <c r="M18" s="41"/>
      <c r="N18" s="41"/>
      <c r="O18" s="41"/>
      <c r="P18" s="41"/>
      <c r="Q18" s="41"/>
      <c r="R18" s="41"/>
      <c r="S18" s="41"/>
      <c r="T18" s="41"/>
      <c r="U18" s="41"/>
      <c r="V18" s="800"/>
    </row>
    <row r="19" spans="1:22" hidden="1" outlineLevel="1" x14ac:dyDescent="0.25">
      <c r="A19" s="455"/>
      <c r="B19" s="41"/>
      <c r="C19" s="41"/>
      <c r="D19" s="41"/>
      <c r="E19" s="41"/>
      <c r="F19" s="41"/>
      <c r="G19" s="41"/>
      <c r="H19" s="41"/>
      <c r="I19" s="41"/>
      <c r="J19" s="41"/>
      <c r="K19" s="41"/>
      <c r="L19" s="41"/>
      <c r="M19" s="41"/>
      <c r="N19" s="41"/>
      <c r="O19" s="41"/>
      <c r="P19" s="41"/>
      <c r="Q19" s="41"/>
      <c r="R19" s="41"/>
      <c r="S19" s="41"/>
      <c r="T19" s="41"/>
      <c r="U19" s="41"/>
      <c r="V19" s="800"/>
    </row>
    <row r="20" spans="1:22" hidden="1" outlineLevel="1" x14ac:dyDescent="0.25">
      <c r="A20" s="455"/>
      <c r="B20" s="41"/>
      <c r="C20" s="41"/>
      <c r="D20" s="41"/>
      <c r="E20" s="41"/>
      <c r="F20" s="41"/>
      <c r="G20" s="41"/>
      <c r="H20" s="41"/>
      <c r="I20" s="41"/>
      <c r="J20" s="41"/>
      <c r="K20" s="41"/>
      <c r="L20" s="41"/>
      <c r="M20" s="41"/>
      <c r="N20" s="41"/>
      <c r="O20" s="41"/>
      <c r="P20" s="41"/>
      <c r="Q20" s="41"/>
      <c r="R20" s="41"/>
      <c r="S20" s="41"/>
      <c r="T20" s="41"/>
      <c r="U20" s="41"/>
      <c r="V20" s="800"/>
    </row>
    <row r="21" spans="1:22" hidden="1" outlineLevel="1" x14ac:dyDescent="0.25">
      <c r="A21" s="455"/>
      <c r="B21" s="41"/>
      <c r="C21" s="41"/>
      <c r="D21" s="41"/>
      <c r="E21" s="41"/>
      <c r="F21" s="41"/>
      <c r="G21" s="41"/>
      <c r="H21" s="41"/>
      <c r="I21" s="41"/>
      <c r="J21" s="41"/>
      <c r="K21" s="41"/>
      <c r="L21" s="41"/>
      <c r="M21" s="41"/>
      <c r="N21" s="41"/>
      <c r="O21" s="41"/>
      <c r="P21" s="41"/>
      <c r="Q21" s="41"/>
      <c r="R21" s="41"/>
      <c r="S21" s="41"/>
      <c r="T21" s="41"/>
      <c r="U21" s="41"/>
      <c r="V21" s="800"/>
    </row>
    <row r="22" spans="1:22" hidden="1" outlineLevel="1" x14ac:dyDescent="0.25">
      <c r="A22" s="455"/>
      <c r="B22" s="41"/>
      <c r="C22" s="41"/>
      <c r="D22" s="41"/>
      <c r="E22" s="41"/>
      <c r="F22" s="41"/>
      <c r="G22" s="41"/>
      <c r="H22" s="41"/>
      <c r="I22" s="41"/>
      <c r="J22" s="41"/>
      <c r="K22" s="41"/>
      <c r="L22" s="41"/>
      <c r="M22" s="41"/>
      <c r="N22" s="41"/>
      <c r="O22" s="41"/>
      <c r="P22" s="41"/>
      <c r="Q22" s="41"/>
      <c r="R22" s="41"/>
      <c r="S22" s="41"/>
      <c r="T22" s="41"/>
      <c r="U22" s="41"/>
      <c r="V22" s="800"/>
    </row>
    <row r="23" spans="1:22" hidden="1" outlineLevel="1" x14ac:dyDescent="0.25">
      <c r="A23" s="455"/>
      <c r="B23" s="41"/>
      <c r="C23" s="41"/>
      <c r="D23" s="41"/>
      <c r="E23" s="41"/>
      <c r="F23" s="41"/>
      <c r="G23" s="41"/>
      <c r="H23" s="41"/>
      <c r="I23" s="41"/>
      <c r="J23" s="41"/>
      <c r="K23" s="41"/>
      <c r="L23" s="41"/>
      <c r="M23" s="41"/>
      <c r="N23" s="41"/>
      <c r="O23" s="41"/>
      <c r="P23" s="41"/>
      <c r="Q23" s="41"/>
      <c r="R23" s="41"/>
      <c r="S23" s="41"/>
      <c r="T23" s="41"/>
      <c r="U23" s="41"/>
      <c r="V23" s="800"/>
    </row>
    <row r="24" spans="1:22" hidden="1" outlineLevel="1" x14ac:dyDescent="0.25">
      <c r="A24" s="455"/>
      <c r="B24" s="41"/>
      <c r="C24" s="41"/>
      <c r="D24" s="41"/>
      <c r="E24" s="41"/>
      <c r="F24" s="41"/>
      <c r="G24" s="41"/>
      <c r="H24" s="41"/>
      <c r="I24" s="41"/>
      <c r="J24" s="41"/>
      <c r="K24" s="41"/>
      <c r="L24" s="41"/>
      <c r="M24" s="41"/>
      <c r="N24" s="41"/>
      <c r="O24" s="41"/>
      <c r="P24" s="41"/>
      <c r="Q24" s="41"/>
      <c r="R24" s="41"/>
      <c r="S24" s="41"/>
      <c r="T24" s="41"/>
      <c r="U24" s="41"/>
      <c r="V24" s="800"/>
    </row>
    <row r="25" spans="1:22" hidden="1" outlineLevel="1" x14ac:dyDescent="0.25">
      <c r="A25" s="41"/>
      <c r="B25" s="41"/>
      <c r="C25" s="41"/>
      <c r="D25" s="41"/>
      <c r="E25" s="41"/>
      <c r="F25" s="41"/>
      <c r="G25" s="41"/>
      <c r="H25" s="41"/>
      <c r="I25" s="41"/>
      <c r="J25" s="41"/>
      <c r="K25" s="41"/>
      <c r="L25" s="41"/>
      <c r="M25" s="41"/>
      <c r="N25" s="41"/>
      <c r="O25" s="41"/>
      <c r="P25" s="41"/>
      <c r="Q25" s="41"/>
      <c r="R25" s="41"/>
      <c r="S25" s="41"/>
      <c r="T25" s="41"/>
      <c r="U25" s="41"/>
      <c r="V25" s="800"/>
    </row>
    <row r="26" spans="1:22" hidden="1" outlineLevel="1" x14ac:dyDescent="0.25">
      <c r="A26" s="41"/>
      <c r="B26" s="41"/>
      <c r="C26" s="41"/>
      <c r="D26" s="41"/>
      <c r="E26" s="41"/>
      <c r="F26" s="41"/>
      <c r="G26" s="41"/>
      <c r="H26" s="41"/>
      <c r="I26" s="41"/>
      <c r="J26" s="41"/>
      <c r="K26" s="41"/>
      <c r="L26" s="41"/>
      <c r="M26" s="41"/>
      <c r="N26" s="41"/>
      <c r="O26" s="41"/>
      <c r="P26" s="41"/>
      <c r="Q26" s="41"/>
      <c r="R26" s="41"/>
      <c r="S26" s="41"/>
      <c r="T26" s="41"/>
      <c r="U26" s="41"/>
      <c r="V26" s="800"/>
    </row>
    <row r="27" spans="1:22" hidden="1" outlineLevel="1" x14ac:dyDescent="0.25">
      <c r="A27" s="41"/>
      <c r="B27" s="41"/>
      <c r="C27" s="41"/>
      <c r="D27" s="41"/>
      <c r="E27" s="41"/>
      <c r="F27" s="41"/>
      <c r="G27" s="41"/>
      <c r="H27" s="41"/>
      <c r="I27" s="41"/>
      <c r="J27" s="41"/>
      <c r="K27" s="41"/>
      <c r="L27" s="41"/>
      <c r="M27" s="41"/>
      <c r="N27" s="41"/>
      <c r="O27" s="41"/>
      <c r="P27" s="41"/>
      <c r="Q27" s="41"/>
      <c r="R27" s="41"/>
      <c r="S27" s="41"/>
      <c r="T27" s="41"/>
      <c r="U27" s="41"/>
      <c r="V27" s="800"/>
    </row>
    <row r="28" spans="1:22" hidden="1" outlineLevel="1" x14ac:dyDescent="0.25">
      <c r="A28" s="41"/>
      <c r="B28" s="41"/>
      <c r="C28" s="41"/>
      <c r="D28" s="41"/>
      <c r="E28" s="41"/>
      <c r="F28" s="41"/>
      <c r="G28" s="41"/>
      <c r="H28" s="41"/>
      <c r="I28" s="41"/>
      <c r="J28" s="41"/>
      <c r="K28" s="41"/>
      <c r="L28" s="41"/>
      <c r="M28" s="41"/>
      <c r="N28" s="41"/>
      <c r="O28" s="41"/>
      <c r="P28" s="41"/>
      <c r="Q28" s="41"/>
      <c r="R28" s="41"/>
      <c r="S28" s="41"/>
      <c r="T28" s="41"/>
      <c r="U28" s="41"/>
      <c r="V28" s="800"/>
    </row>
    <row r="29" spans="1:22" hidden="1" outlineLevel="1" x14ac:dyDescent="0.25">
      <c r="A29" s="42"/>
      <c r="B29" s="41"/>
      <c r="C29" s="41"/>
      <c r="D29" s="41"/>
      <c r="E29" s="41"/>
      <c r="F29" s="41"/>
      <c r="G29" s="41"/>
      <c r="H29" s="41"/>
      <c r="I29" s="41"/>
      <c r="J29" s="41"/>
      <c r="K29" s="41"/>
      <c r="L29" s="41"/>
      <c r="M29" s="41"/>
      <c r="N29" s="41"/>
      <c r="O29" s="41"/>
      <c r="P29" s="41"/>
      <c r="Q29" s="41"/>
      <c r="R29" s="41"/>
      <c r="S29" s="41"/>
      <c r="T29" s="41"/>
      <c r="U29" s="41"/>
      <c r="V29" s="800"/>
    </row>
    <row r="30" spans="1:22" hidden="1" outlineLevel="1" x14ac:dyDescent="0.25">
      <c r="A30" s="455"/>
      <c r="B30" s="41"/>
      <c r="C30" s="41"/>
      <c r="D30" s="41"/>
      <c r="E30" s="41"/>
      <c r="F30" s="41"/>
      <c r="G30" s="41"/>
      <c r="H30" s="41"/>
      <c r="I30" s="41"/>
      <c r="J30" s="41"/>
      <c r="K30" s="41"/>
      <c r="L30" s="41"/>
      <c r="M30" s="41"/>
      <c r="N30" s="41"/>
      <c r="O30" s="41"/>
      <c r="P30" s="41"/>
      <c r="Q30" s="41"/>
      <c r="R30" s="41"/>
      <c r="S30" s="41"/>
      <c r="T30" s="41"/>
      <c r="U30" s="41"/>
      <c r="V30" s="800"/>
    </row>
    <row r="31" spans="1:22" hidden="1" outlineLevel="1" x14ac:dyDescent="0.25">
      <c r="A31" s="455"/>
      <c r="B31" s="41"/>
      <c r="C31" s="41"/>
      <c r="D31" s="41"/>
      <c r="E31" s="41"/>
      <c r="F31" s="41"/>
      <c r="G31" s="41"/>
      <c r="H31" s="41"/>
      <c r="I31" s="41"/>
      <c r="J31" s="41"/>
      <c r="K31" s="41"/>
      <c r="L31" s="41"/>
      <c r="M31" s="41"/>
      <c r="N31" s="41"/>
      <c r="O31" s="41"/>
      <c r="P31" s="41"/>
      <c r="Q31" s="41"/>
      <c r="R31" s="41"/>
      <c r="S31" s="41"/>
      <c r="T31" s="41"/>
      <c r="U31" s="41"/>
      <c r="V31" s="800"/>
    </row>
    <row r="32" spans="1:22" hidden="1" outlineLevel="1" x14ac:dyDescent="0.25">
      <c r="A32" s="455"/>
      <c r="B32" s="41"/>
      <c r="C32" s="41"/>
      <c r="D32" s="41"/>
      <c r="E32" s="41"/>
      <c r="F32" s="41"/>
      <c r="G32" s="41"/>
      <c r="H32" s="41"/>
      <c r="I32" s="41"/>
      <c r="J32" s="41"/>
      <c r="K32" s="41"/>
      <c r="L32" s="41"/>
      <c r="M32" s="41"/>
      <c r="N32" s="41"/>
      <c r="O32" s="41"/>
      <c r="P32" s="41"/>
      <c r="Q32" s="41"/>
      <c r="R32" s="41"/>
      <c r="S32" s="41"/>
      <c r="T32" s="41"/>
      <c r="U32" s="41"/>
      <c r="V32" s="800"/>
    </row>
    <row r="33" spans="1:22" hidden="1" outlineLevel="1" x14ac:dyDescent="0.25">
      <c r="A33" s="455"/>
      <c r="B33" s="41"/>
      <c r="C33" s="41"/>
      <c r="D33" s="41"/>
      <c r="E33" s="41"/>
      <c r="F33" s="41"/>
      <c r="G33" s="41"/>
      <c r="H33" s="41"/>
      <c r="I33" s="41"/>
      <c r="J33" s="41"/>
      <c r="K33" s="41"/>
      <c r="L33" s="41"/>
      <c r="M33" s="41"/>
      <c r="N33" s="41"/>
      <c r="O33" s="41"/>
      <c r="P33" s="41"/>
      <c r="Q33" s="41"/>
      <c r="R33" s="41"/>
      <c r="S33" s="41"/>
      <c r="T33" s="41"/>
      <c r="U33" s="41"/>
      <c r="V33" s="800"/>
    </row>
    <row r="34" spans="1:22" hidden="1" outlineLevel="1" x14ac:dyDescent="0.25">
      <c r="A34" s="41"/>
      <c r="B34" s="41"/>
      <c r="C34" s="41"/>
      <c r="D34" s="41"/>
      <c r="E34" s="41"/>
      <c r="F34" s="41"/>
      <c r="G34" s="41"/>
      <c r="H34" s="41"/>
      <c r="I34" s="41"/>
      <c r="J34" s="41"/>
      <c r="K34" s="41"/>
      <c r="L34" s="41"/>
      <c r="M34" s="41"/>
      <c r="N34" s="41"/>
      <c r="O34" s="41"/>
      <c r="P34" s="41"/>
      <c r="Q34" s="41"/>
      <c r="R34" s="41"/>
      <c r="S34" s="41"/>
      <c r="T34" s="41"/>
      <c r="U34" s="41"/>
      <c r="V34" s="800"/>
    </row>
    <row r="35" spans="1:22" hidden="1" outlineLevel="1" x14ac:dyDescent="0.25">
      <c r="A35" s="41"/>
      <c r="B35" s="41"/>
      <c r="C35" s="41"/>
      <c r="D35" s="41"/>
      <c r="E35" s="41"/>
      <c r="F35" s="41"/>
      <c r="G35" s="41"/>
      <c r="H35" s="41"/>
      <c r="I35" s="41"/>
      <c r="J35" s="41"/>
      <c r="K35" s="41"/>
      <c r="L35" s="41"/>
      <c r="M35" s="41"/>
      <c r="N35" s="41"/>
      <c r="O35" s="41"/>
      <c r="P35" s="41"/>
      <c r="Q35" s="41"/>
      <c r="R35" s="41"/>
      <c r="S35" s="41"/>
      <c r="T35" s="41"/>
      <c r="U35" s="41"/>
      <c r="V35" s="800"/>
    </row>
    <row r="36" spans="1:22" hidden="1" outlineLevel="1" x14ac:dyDescent="0.25">
      <c r="A36" s="41"/>
      <c r="B36" s="41"/>
      <c r="C36" s="41"/>
      <c r="D36" s="41"/>
      <c r="E36" s="41"/>
      <c r="F36" s="41"/>
      <c r="G36" s="41"/>
      <c r="H36" s="41"/>
      <c r="I36" s="41"/>
      <c r="J36" s="41"/>
      <c r="K36" s="41"/>
      <c r="L36" s="41"/>
      <c r="M36" s="41"/>
      <c r="N36" s="41"/>
      <c r="O36" s="41"/>
      <c r="P36" s="41"/>
      <c r="Q36" s="41"/>
      <c r="R36" s="41"/>
      <c r="S36" s="41"/>
      <c r="T36" s="41"/>
      <c r="U36" s="41"/>
      <c r="V36" s="800"/>
    </row>
    <row r="37" spans="1:22" hidden="1" outlineLevel="1" x14ac:dyDescent="0.25">
      <c r="A37" s="41"/>
      <c r="B37" s="41"/>
      <c r="C37" s="41"/>
      <c r="D37" s="41"/>
      <c r="E37" s="41"/>
      <c r="F37" s="41"/>
      <c r="G37" s="41"/>
      <c r="H37" s="41"/>
      <c r="I37" s="41"/>
      <c r="J37" s="41"/>
      <c r="K37" s="41"/>
      <c r="L37" s="41"/>
      <c r="M37" s="41"/>
      <c r="N37" s="41"/>
      <c r="O37" s="41"/>
      <c r="P37" s="41"/>
      <c r="Q37" s="41"/>
      <c r="R37" s="41"/>
      <c r="S37" s="41"/>
      <c r="T37" s="41"/>
      <c r="U37" s="41"/>
      <c r="V37" s="800"/>
    </row>
    <row r="38" spans="1:22" hidden="1" outlineLevel="1" x14ac:dyDescent="0.25">
      <c r="A38" s="455"/>
      <c r="B38" s="41"/>
      <c r="C38" s="41"/>
      <c r="D38" s="41"/>
      <c r="E38" s="41"/>
      <c r="F38" s="41"/>
      <c r="G38" s="41"/>
      <c r="H38" s="41"/>
      <c r="I38" s="41"/>
      <c r="J38" s="41"/>
      <c r="K38" s="41"/>
      <c r="L38" s="41"/>
      <c r="M38" s="41"/>
      <c r="N38" s="41"/>
      <c r="O38" s="41"/>
      <c r="P38" s="41"/>
      <c r="Q38" s="41"/>
      <c r="R38" s="41"/>
      <c r="S38" s="41"/>
      <c r="T38" s="41"/>
      <c r="U38" s="41"/>
      <c r="V38" s="800"/>
    </row>
    <row r="39" spans="1:22" hidden="1" outlineLevel="1" x14ac:dyDescent="0.25">
      <c r="A39" s="41"/>
      <c r="B39" s="41"/>
      <c r="C39" s="41"/>
      <c r="D39" s="41"/>
      <c r="E39" s="41"/>
      <c r="F39" s="41"/>
      <c r="G39" s="41"/>
      <c r="H39" s="41"/>
      <c r="I39" s="41"/>
      <c r="J39" s="41"/>
      <c r="K39" s="41"/>
      <c r="L39" s="41"/>
      <c r="M39" s="41"/>
      <c r="N39" s="41"/>
      <c r="O39" s="41"/>
      <c r="P39" s="41"/>
      <c r="Q39" s="41"/>
      <c r="R39" s="41"/>
      <c r="S39" s="41"/>
      <c r="T39" s="41"/>
      <c r="U39" s="41"/>
      <c r="V39" s="800"/>
    </row>
    <row r="40" spans="1:22" hidden="1" outlineLevel="1" x14ac:dyDescent="0.25">
      <c r="A40" s="41"/>
      <c r="B40" s="41"/>
      <c r="C40" s="41"/>
      <c r="D40" s="41"/>
      <c r="E40" s="41"/>
      <c r="F40" s="41"/>
      <c r="G40" s="41"/>
      <c r="H40" s="41"/>
      <c r="I40" s="41"/>
      <c r="J40" s="41"/>
      <c r="K40" s="41"/>
      <c r="L40" s="41"/>
      <c r="M40" s="41"/>
      <c r="N40" s="41"/>
      <c r="O40" s="41"/>
      <c r="P40" s="41"/>
      <c r="Q40" s="41"/>
      <c r="R40" s="41"/>
      <c r="S40" s="41"/>
      <c r="T40" s="41"/>
      <c r="U40" s="41"/>
      <c r="V40" s="800"/>
    </row>
    <row r="41" spans="1:22" hidden="1" outlineLevel="1" x14ac:dyDescent="0.25">
      <c r="A41" s="41"/>
      <c r="B41" s="41"/>
      <c r="C41" s="41"/>
      <c r="D41" s="41"/>
      <c r="E41" s="41"/>
      <c r="F41" s="41"/>
      <c r="G41" s="41"/>
      <c r="H41" s="41"/>
      <c r="I41" s="41"/>
      <c r="J41" s="41"/>
      <c r="K41" s="41"/>
      <c r="L41" s="41"/>
      <c r="M41" s="41"/>
      <c r="N41" s="41"/>
      <c r="O41" s="41"/>
      <c r="P41" s="41"/>
      <c r="Q41" s="41"/>
      <c r="R41" s="41"/>
      <c r="S41" s="41"/>
      <c r="T41" s="41"/>
      <c r="U41" s="41"/>
      <c r="V41" s="800"/>
    </row>
    <row r="42" spans="1:22" ht="15.75" hidden="1" outlineLevel="1" thickBot="1" x14ac:dyDescent="0.3">
      <c r="A42" s="455"/>
      <c r="B42" s="41"/>
      <c r="C42" s="41"/>
      <c r="D42" s="41"/>
      <c r="E42" s="41"/>
      <c r="F42" s="41"/>
      <c r="G42" s="41"/>
      <c r="H42" s="41"/>
      <c r="I42" s="41"/>
      <c r="J42" s="41"/>
      <c r="K42" s="41"/>
      <c r="L42" s="41"/>
      <c r="M42" s="41"/>
      <c r="N42" s="41"/>
      <c r="O42" s="41"/>
      <c r="P42" s="41"/>
      <c r="Q42" s="41"/>
      <c r="R42" s="41"/>
      <c r="S42" s="41"/>
      <c r="T42" s="41"/>
      <c r="U42" s="41"/>
      <c r="V42" s="800"/>
    </row>
    <row r="43" spans="1:22" ht="16.5" customHeight="1" collapsed="1" x14ac:dyDescent="0.25">
      <c r="A43" s="722" t="s">
        <v>73</v>
      </c>
      <c r="B43" s="723"/>
      <c r="C43" s="723"/>
      <c r="D43" s="723"/>
      <c r="E43" s="723"/>
      <c r="F43" s="723"/>
      <c r="G43" s="723"/>
      <c r="H43" s="723"/>
      <c r="I43" s="723"/>
      <c r="J43" s="723"/>
      <c r="K43" s="723"/>
      <c r="L43" s="723"/>
      <c r="M43" s="723"/>
      <c r="N43" s="723"/>
      <c r="O43" s="723"/>
      <c r="P43" s="723"/>
      <c r="Q43" s="723"/>
      <c r="R43" s="723"/>
      <c r="S43" s="723"/>
      <c r="T43" s="723"/>
      <c r="U43" s="723"/>
      <c r="V43" s="795" t="s">
        <v>3176</v>
      </c>
    </row>
    <row r="44" spans="1:22" ht="18" customHeight="1" thickBot="1" x14ac:dyDescent="0.3">
      <c r="A44" s="793"/>
      <c r="B44" s="794"/>
      <c r="C44" s="794"/>
      <c r="D44" s="794"/>
      <c r="E44" s="794"/>
      <c r="F44" s="794"/>
      <c r="G44" s="794"/>
      <c r="H44" s="794"/>
      <c r="I44" s="794"/>
      <c r="J44" s="794"/>
      <c r="K44" s="794"/>
      <c r="L44" s="794"/>
      <c r="M44" s="794"/>
      <c r="N44" s="794"/>
      <c r="O44" s="794"/>
      <c r="P44" s="794"/>
      <c r="Q44" s="794"/>
      <c r="R44" s="794"/>
      <c r="S44" s="794"/>
      <c r="T44" s="794"/>
      <c r="U44" s="794"/>
      <c r="V44" s="796"/>
    </row>
    <row r="45" spans="1:22" ht="54.95" customHeight="1" x14ac:dyDescent="0.25">
      <c r="A45" s="797" t="s">
        <v>65</v>
      </c>
      <c r="B45" s="786" t="s">
        <v>54</v>
      </c>
      <c r="C45" s="786" t="s">
        <v>52</v>
      </c>
      <c r="D45" s="786" t="s">
        <v>51</v>
      </c>
      <c r="E45" s="786" t="s">
        <v>64</v>
      </c>
      <c r="F45" s="786" t="s">
        <v>63</v>
      </c>
      <c r="G45" s="786" t="s">
        <v>888</v>
      </c>
      <c r="H45" s="784" t="s">
        <v>3183</v>
      </c>
      <c r="I45" s="782" t="s">
        <v>1009</v>
      </c>
      <c r="J45" s="786" t="s">
        <v>1008</v>
      </c>
      <c r="K45" s="786" t="s">
        <v>1007</v>
      </c>
      <c r="L45" s="786" t="s">
        <v>1006</v>
      </c>
      <c r="M45" s="786" t="s">
        <v>72</v>
      </c>
      <c r="N45" s="788" t="s">
        <v>3158</v>
      </c>
      <c r="O45" s="792"/>
      <c r="P45" s="788" t="s">
        <v>3159</v>
      </c>
      <c r="Q45" s="789"/>
      <c r="R45" s="786" t="s">
        <v>1004</v>
      </c>
      <c r="S45" s="786" t="s">
        <v>3186</v>
      </c>
      <c r="T45" s="786" t="s">
        <v>1005</v>
      </c>
      <c r="U45" s="786" t="s">
        <v>1003</v>
      </c>
      <c r="V45" s="691" t="s">
        <v>71</v>
      </c>
    </row>
    <row r="46" spans="1:22" ht="67.5" customHeight="1" x14ac:dyDescent="0.25">
      <c r="A46" s="798"/>
      <c r="B46" s="787"/>
      <c r="C46" s="787"/>
      <c r="D46" s="787"/>
      <c r="E46" s="787"/>
      <c r="F46" s="787"/>
      <c r="G46" s="787"/>
      <c r="H46" s="785"/>
      <c r="I46" s="783"/>
      <c r="J46" s="787"/>
      <c r="K46" s="787"/>
      <c r="L46" s="787"/>
      <c r="M46" s="787"/>
      <c r="N46" s="463" t="s">
        <v>3160</v>
      </c>
      <c r="O46" s="463" t="s">
        <v>3161</v>
      </c>
      <c r="P46" s="463" t="s">
        <v>3162</v>
      </c>
      <c r="Q46" s="463" t="s">
        <v>3163</v>
      </c>
      <c r="R46" s="787"/>
      <c r="S46" s="787"/>
      <c r="T46" s="787"/>
      <c r="U46" s="787"/>
      <c r="V46" s="736"/>
    </row>
    <row r="47" spans="1:22" x14ac:dyDescent="0.25">
      <c r="A47" s="458">
        <v>1</v>
      </c>
      <c r="B47" s="460"/>
      <c r="C47" s="460"/>
      <c r="D47" s="460"/>
      <c r="E47" s="460"/>
      <c r="F47" s="460"/>
      <c r="G47" s="460"/>
      <c r="H47" s="313"/>
      <c r="I47" s="313"/>
      <c r="J47" s="460"/>
      <c r="K47" s="460"/>
      <c r="L47" s="460"/>
      <c r="M47" s="460"/>
      <c r="N47" s="460"/>
      <c r="O47" s="460"/>
      <c r="P47" s="460"/>
      <c r="Q47" s="460"/>
      <c r="R47" s="460"/>
      <c r="S47" s="460"/>
      <c r="T47" s="460"/>
      <c r="U47" s="460"/>
      <c r="V47" s="736"/>
    </row>
    <row r="48" spans="1:22" x14ac:dyDescent="0.25">
      <c r="A48" s="458">
        <v>2</v>
      </c>
      <c r="B48" s="460"/>
      <c r="C48" s="460"/>
      <c r="D48" s="460"/>
      <c r="E48" s="460"/>
      <c r="F48" s="460"/>
      <c r="G48" s="460"/>
      <c r="H48" s="313"/>
      <c r="I48" s="313"/>
      <c r="J48" s="460"/>
      <c r="K48" s="460"/>
      <c r="L48" s="460"/>
      <c r="M48" s="460"/>
      <c r="N48" s="460"/>
      <c r="O48" s="460"/>
      <c r="P48" s="460"/>
      <c r="Q48" s="460"/>
      <c r="R48" s="460"/>
      <c r="S48" s="460"/>
      <c r="T48" s="460"/>
      <c r="U48" s="460"/>
      <c r="V48" s="736"/>
    </row>
    <row r="49" spans="1:22" x14ac:dyDescent="0.25">
      <c r="A49" s="39">
        <v>3</v>
      </c>
      <c r="B49" s="460"/>
      <c r="C49" s="460"/>
      <c r="D49" s="460"/>
      <c r="E49" s="460"/>
      <c r="F49" s="460"/>
      <c r="G49" s="460"/>
      <c r="H49" s="313"/>
      <c r="I49" s="313"/>
      <c r="J49" s="460"/>
      <c r="K49" s="460"/>
      <c r="L49" s="460"/>
      <c r="M49" s="460"/>
      <c r="N49" s="460"/>
      <c r="O49" s="460"/>
      <c r="P49" s="460"/>
      <c r="Q49" s="460"/>
      <c r="R49" s="460"/>
      <c r="S49" s="460"/>
      <c r="T49" s="460"/>
      <c r="U49" s="460"/>
      <c r="V49" s="736"/>
    </row>
    <row r="50" spans="1:22" ht="15.75" thickBot="1" x14ac:dyDescent="0.3">
      <c r="A50" s="459" t="s">
        <v>60</v>
      </c>
      <c r="B50" s="461"/>
      <c r="C50" s="461"/>
      <c r="D50" s="461"/>
      <c r="E50" s="461"/>
      <c r="F50" s="461"/>
      <c r="G50" s="461"/>
      <c r="H50" s="175"/>
      <c r="I50" s="175"/>
      <c r="J50" s="461"/>
      <c r="K50" s="461"/>
      <c r="L50" s="461"/>
      <c r="M50" s="461"/>
      <c r="N50" s="461"/>
      <c r="O50" s="461"/>
      <c r="P50" s="461"/>
      <c r="Q50" s="461"/>
      <c r="R50" s="461"/>
      <c r="S50" s="461"/>
      <c r="T50" s="461"/>
      <c r="U50" s="461"/>
      <c r="V50" s="692"/>
    </row>
    <row r="51" spans="1:22" hidden="1" outlineLevel="1" x14ac:dyDescent="0.25">
      <c r="A51" s="462" t="s">
        <v>60</v>
      </c>
      <c r="B51" s="13"/>
      <c r="C51" s="13"/>
      <c r="D51" s="13"/>
      <c r="E51" s="13"/>
      <c r="F51" s="13"/>
      <c r="G51" s="13"/>
      <c r="H51" s="464"/>
      <c r="I51" s="464"/>
      <c r="J51" s="13"/>
      <c r="K51" s="13"/>
      <c r="L51" s="13"/>
      <c r="M51" s="13"/>
      <c r="N51" s="13"/>
      <c r="O51" s="13"/>
      <c r="P51" s="13"/>
      <c r="Q51" s="13"/>
      <c r="R51" s="13"/>
      <c r="S51" s="13"/>
      <c r="T51" s="13"/>
      <c r="U51" s="13"/>
      <c r="V51" s="790" t="s">
        <v>71</v>
      </c>
    </row>
    <row r="52" spans="1:22" hidden="1" outlineLevel="1" x14ac:dyDescent="0.25">
      <c r="A52" s="458" t="s">
        <v>60</v>
      </c>
      <c r="B52" s="460"/>
      <c r="C52" s="460"/>
      <c r="D52" s="460"/>
      <c r="E52" s="460"/>
      <c r="F52" s="460"/>
      <c r="G52" s="460"/>
      <c r="H52" s="313"/>
      <c r="I52" s="313"/>
      <c r="J52" s="460"/>
      <c r="K52" s="460"/>
      <c r="L52" s="460"/>
      <c r="M52" s="460"/>
      <c r="N52" s="460"/>
      <c r="O52" s="460"/>
      <c r="P52" s="460"/>
      <c r="Q52" s="460"/>
      <c r="R52" s="460"/>
      <c r="S52" s="460"/>
      <c r="T52" s="460"/>
      <c r="U52" s="460"/>
      <c r="V52" s="790"/>
    </row>
    <row r="53" spans="1:22" hidden="1" outlineLevel="1" x14ac:dyDescent="0.25">
      <c r="A53" s="458" t="s">
        <v>60</v>
      </c>
      <c r="B53" s="460"/>
      <c r="C53" s="460"/>
      <c r="D53" s="460"/>
      <c r="E53" s="460"/>
      <c r="F53" s="460"/>
      <c r="G53" s="460"/>
      <c r="H53" s="313"/>
      <c r="I53" s="313"/>
      <c r="J53" s="460"/>
      <c r="K53" s="460"/>
      <c r="L53" s="460"/>
      <c r="M53" s="460"/>
      <c r="N53" s="460"/>
      <c r="O53" s="460"/>
      <c r="P53" s="460"/>
      <c r="Q53" s="460"/>
      <c r="R53" s="460"/>
      <c r="S53" s="460"/>
      <c r="T53" s="460"/>
      <c r="U53" s="460"/>
      <c r="V53" s="790"/>
    </row>
    <row r="54" spans="1:22" hidden="1" outlineLevel="1" x14ac:dyDescent="0.25">
      <c r="A54" s="458" t="s">
        <v>60</v>
      </c>
      <c r="B54" s="460"/>
      <c r="C54" s="460"/>
      <c r="D54" s="460"/>
      <c r="E54" s="460"/>
      <c r="F54" s="460"/>
      <c r="G54" s="460"/>
      <c r="H54" s="313"/>
      <c r="I54" s="313"/>
      <c r="J54" s="460"/>
      <c r="K54" s="460"/>
      <c r="L54" s="460"/>
      <c r="M54" s="460"/>
      <c r="N54" s="460"/>
      <c r="O54" s="460"/>
      <c r="P54" s="460"/>
      <c r="Q54" s="460"/>
      <c r="R54" s="460"/>
      <c r="S54" s="460"/>
      <c r="T54" s="460"/>
      <c r="U54" s="460"/>
      <c r="V54" s="790"/>
    </row>
    <row r="55" spans="1:22" hidden="1" outlineLevel="1" x14ac:dyDescent="0.25">
      <c r="A55" s="458" t="s">
        <v>60</v>
      </c>
      <c r="B55" s="460"/>
      <c r="C55" s="460"/>
      <c r="D55" s="460"/>
      <c r="E55" s="460"/>
      <c r="F55" s="460"/>
      <c r="G55" s="460"/>
      <c r="H55" s="313"/>
      <c r="I55" s="313"/>
      <c r="J55" s="460"/>
      <c r="K55" s="460"/>
      <c r="L55" s="460"/>
      <c r="M55" s="460"/>
      <c r="N55" s="460"/>
      <c r="O55" s="460"/>
      <c r="P55" s="460"/>
      <c r="Q55" s="460"/>
      <c r="R55" s="460"/>
      <c r="S55" s="460"/>
      <c r="T55" s="460"/>
      <c r="U55" s="460"/>
      <c r="V55" s="790"/>
    </row>
    <row r="56" spans="1:22" hidden="1" outlineLevel="1" x14ac:dyDescent="0.25">
      <c r="A56" s="458" t="s">
        <v>60</v>
      </c>
      <c r="B56" s="460"/>
      <c r="C56" s="460"/>
      <c r="D56" s="460"/>
      <c r="E56" s="460"/>
      <c r="F56" s="460"/>
      <c r="G56" s="460"/>
      <c r="H56" s="313"/>
      <c r="I56" s="313"/>
      <c r="J56" s="460"/>
      <c r="K56" s="460"/>
      <c r="L56" s="460"/>
      <c r="M56" s="460"/>
      <c r="N56" s="460"/>
      <c r="O56" s="460"/>
      <c r="P56" s="460"/>
      <c r="Q56" s="460"/>
      <c r="R56" s="460"/>
      <c r="S56" s="460"/>
      <c r="T56" s="460"/>
      <c r="U56" s="460"/>
      <c r="V56" s="790"/>
    </row>
    <row r="57" spans="1:22" hidden="1" outlineLevel="1" x14ac:dyDescent="0.25">
      <c r="A57" s="458" t="s">
        <v>60</v>
      </c>
      <c r="B57" s="460"/>
      <c r="C57" s="460"/>
      <c r="D57" s="460"/>
      <c r="E57" s="460"/>
      <c r="F57" s="460"/>
      <c r="G57" s="460"/>
      <c r="H57" s="313"/>
      <c r="I57" s="313"/>
      <c r="J57" s="460"/>
      <c r="K57" s="460"/>
      <c r="L57" s="460"/>
      <c r="M57" s="460"/>
      <c r="N57" s="460"/>
      <c r="O57" s="460"/>
      <c r="P57" s="460"/>
      <c r="Q57" s="460"/>
      <c r="R57" s="460"/>
      <c r="S57" s="460"/>
      <c r="T57" s="460"/>
      <c r="U57" s="460"/>
      <c r="V57" s="790"/>
    </row>
    <row r="58" spans="1:22" hidden="1" outlineLevel="1" x14ac:dyDescent="0.25">
      <c r="A58" s="458" t="s">
        <v>60</v>
      </c>
      <c r="B58" s="460"/>
      <c r="C58" s="460"/>
      <c r="D58" s="460"/>
      <c r="E58" s="460"/>
      <c r="F58" s="460"/>
      <c r="G58" s="460"/>
      <c r="H58" s="313"/>
      <c r="I58" s="313"/>
      <c r="J58" s="460"/>
      <c r="K58" s="460"/>
      <c r="L58" s="460"/>
      <c r="M58" s="460"/>
      <c r="N58" s="460"/>
      <c r="O58" s="460"/>
      <c r="P58" s="460"/>
      <c r="Q58" s="460"/>
      <c r="R58" s="460"/>
      <c r="S58" s="460"/>
      <c r="T58" s="460"/>
      <c r="U58" s="460"/>
      <c r="V58" s="790"/>
    </row>
    <row r="59" spans="1:22" hidden="1" outlineLevel="1" x14ac:dyDescent="0.25">
      <c r="A59" s="458" t="s">
        <v>60</v>
      </c>
      <c r="B59" s="460"/>
      <c r="C59" s="460"/>
      <c r="D59" s="460"/>
      <c r="E59" s="460"/>
      <c r="F59" s="460"/>
      <c r="G59" s="460"/>
      <c r="H59" s="313"/>
      <c r="I59" s="313"/>
      <c r="J59" s="460"/>
      <c r="K59" s="460"/>
      <c r="L59" s="460"/>
      <c r="M59" s="460"/>
      <c r="N59" s="460"/>
      <c r="O59" s="460"/>
      <c r="P59" s="460"/>
      <c r="Q59" s="460"/>
      <c r="R59" s="460"/>
      <c r="S59" s="460"/>
      <c r="T59" s="460"/>
      <c r="U59" s="460"/>
      <c r="V59" s="790"/>
    </row>
    <row r="60" spans="1:22" hidden="1" outlineLevel="1" x14ac:dyDescent="0.25">
      <c r="A60" s="458" t="s">
        <v>60</v>
      </c>
      <c r="B60" s="460"/>
      <c r="C60" s="460"/>
      <c r="D60" s="460"/>
      <c r="E60" s="460"/>
      <c r="F60" s="460"/>
      <c r="G60" s="460"/>
      <c r="H60" s="313"/>
      <c r="I60" s="313"/>
      <c r="J60" s="460"/>
      <c r="K60" s="460"/>
      <c r="L60" s="460"/>
      <c r="M60" s="460"/>
      <c r="N60" s="460"/>
      <c r="O60" s="460"/>
      <c r="P60" s="460"/>
      <c r="Q60" s="460"/>
      <c r="R60" s="460"/>
      <c r="S60" s="460"/>
      <c r="T60" s="460"/>
      <c r="U60" s="460"/>
      <c r="V60" s="790"/>
    </row>
    <row r="61" spans="1:22" hidden="1" outlineLevel="1" x14ac:dyDescent="0.25">
      <c r="A61" s="458" t="s">
        <v>60</v>
      </c>
      <c r="B61" s="460"/>
      <c r="C61" s="460"/>
      <c r="D61" s="460"/>
      <c r="E61" s="460"/>
      <c r="F61" s="460"/>
      <c r="G61" s="460"/>
      <c r="H61" s="313"/>
      <c r="I61" s="313"/>
      <c r="J61" s="460"/>
      <c r="K61" s="460"/>
      <c r="L61" s="460"/>
      <c r="M61" s="460"/>
      <c r="N61" s="460"/>
      <c r="O61" s="460"/>
      <c r="P61" s="460"/>
      <c r="Q61" s="460"/>
      <c r="R61" s="460"/>
      <c r="S61" s="460"/>
      <c r="T61" s="460"/>
      <c r="U61" s="460"/>
      <c r="V61" s="790"/>
    </row>
    <row r="62" spans="1:22" hidden="1" outlineLevel="1" x14ac:dyDescent="0.25">
      <c r="A62" s="458" t="s">
        <v>60</v>
      </c>
      <c r="B62" s="460"/>
      <c r="C62" s="460"/>
      <c r="D62" s="460"/>
      <c r="E62" s="460"/>
      <c r="F62" s="460"/>
      <c r="G62" s="460"/>
      <c r="H62" s="313"/>
      <c r="I62" s="313"/>
      <c r="J62" s="460"/>
      <c r="K62" s="460"/>
      <c r="L62" s="460"/>
      <c r="M62" s="460"/>
      <c r="N62" s="460"/>
      <c r="O62" s="460"/>
      <c r="P62" s="460"/>
      <c r="Q62" s="460"/>
      <c r="R62" s="460"/>
      <c r="S62" s="460"/>
      <c r="T62" s="460"/>
      <c r="U62" s="460"/>
      <c r="V62" s="790"/>
    </row>
    <row r="63" spans="1:22" hidden="1" outlineLevel="1" x14ac:dyDescent="0.25">
      <c r="A63" s="458" t="s">
        <v>60</v>
      </c>
      <c r="B63" s="460"/>
      <c r="C63" s="460"/>
      <c r="D63" s="460"/>
      <c r="E63" s="460"/>
      <c r="F63" s="460"/>
      <c r="G63" s="460"/>
      <c r="H63" s="313"/>
      <c r="I63" s="313"/>
      <c r="J63" s="460"/>
      <c r="K63" s="460"/>
      <c r="L63" s="460"/>
      <c r="M63" s="460"/>
      <c r="N63" s="460"/>
      <c r="O63" s="460"/>
      <c r="P63" s="460"/>
      <c r="Q63" s="460"/>
      <c r="R63" s="460"/>
      <c r="S63" s="460"/>
      <c r="T63" s="460"/>
      <c r="U63" s="460"/>
      <c r="V63" s="790"/>
    </row>
    <row r="64" spans="1:22" hidden="1" outlineLevel="1" x14ac:dyDescent="0.25">
      <c r="A64" s="458" t="s">
        <v>60</v>
      </c>
      <c r="B64" s="460"/>
      <c r="C64" s="460"/>
      <c r="D64" s="460"/>
      <c r="E64" s="460"/>
      <c r="F64" s="460"/>
      <c r="G64" s="460"/>
      <c r="H64" s="313"/>
      <c r="I64" s="313"/>
      <c r="J64" s="460"/>
      <c r="K64" s="460"/>
      <c r="L64" s="460"/>
      <c r="M64" s="460"/>
      <c r="N64" s="460"/>
      <c r="O64" s="460"/>
      <c r="P64" s="460"/>
      <c r="Q64" s="460"/>
      <c r="R64" s="460"/>
      <c r="S64" s="460"/>
      <c r="T64" s="460"/>
      <c r="U64" s="460"/>
      <c r="V64" s="790"/>
    </row>
    <row r="65" spans="1:22" hidden="1" outlineLevel="1" x14ac:dyDescent="0.25">
      <c r="A65" s="458" t="s">
        <v>60</v>
      </c>
      <c r="B65" s="460"/>
      <c r="C65" s="460"/>
      <c r="D65" s="460"/>
      <c r="E65" s="460"/>
      <c r="F65" s="460"/>
      <c r="G65" s="460"/>
      <c r="H65" s="313"/>
      <c r="I65" s="313"/>
      <c r="J65" s="460"/>
      <c r="K65" s="460"/>
      <c r="L65" s="460"/>
      <c r="M65" s="460"/>
      <c r="N65" s="460"/>
      <c r="O65" s="460"/>
      <c r="P65" s="460"/>
      <c r="Q65" s="460"/>
      <c r="R65" s="460"/>
      <c r="S65" s="460"/>
      <c r="T65" s="460"/>
      <c r="U65" s="460"/>
      <c r="V65" s="790"/>
    </row>
    <row r="66" spans="1:22" hidden="1" outlineLevel="1" x14ac:dyDescent="0.25">
      <c r="A66" s="458" t="s">
        <v>60</v>
      </c>
      <c r="B66" s="460"/>
      <c r="C66" s="460"/>
      <c r="D66" s="460"/>
      <c r="E66" s="460"/>
      <c r="F66" s="460"/>
      <c r="G66" s="460"/>
      <c r="H66" s="313"/>
      <c r="I66" s="313"/>
      <c r="J66" s="460"/>
      <c r="K66" s="460"/>
      <c r="L66" s="460"/>
      <c r="M66" s="460"/>
      <c r="N66" s="460"/>
      <c r="O66" s="460"/>
      <c r="P66" s="460"/>
      <c r="Q66" s="460"/>
      <c r="R66" s="460"/>
      <c r="S66" s="460"/>
      <c r="T66" s="460"/>
      <c r="U66" s="460"/>
      <c r="V66" s="790"/>
    </row>
    <row r="67" spans="1:22" hidden="1" outlineLevel="1" x14ac:dyDescent="0.25">
      <c r="A67" s="458" t="s">
        <v>60</v>
      </c>
      <c r="B67" s="460"/>
      <c r="C67" s="460"/>
      <c r="D67" s="460"/>
      <c r="E67" s="460"/>
      <c r="F67" s="460"/>
      <c r="G67" s="460"/>
      <c r="H67" s="313"/>
      <c r="I67" s="313"/>
      <c r="J67" s="460"/>
      <c r="K67" s="460"/>
      <c r="L67" s="460"/>
      <c r="M67" s="460"/>
      <c r="N67" s="460"/>
      <c r="O67" s="460"/>
      <c r="P67" s="460"/>
      <c r="Q67" s="460"/>
      <c r="R67" s="460"/>
      <c r="S67" s="460"/>
      <c r="T67" s="460"/>
      <c r="U67" s="460"/>
      <c r="V67" s="790"/>
    </row>
    <row r="68" spans="1:22" hidden="1" outlineLevel="1" x14ac:dyDescent="0.25">
      <c r="A68" s="458" t="s">
        <v>60</v>
      </c>
      <c r="B68" s="460"/>
      <c r="C68" s="460"/>
      <c r="D68" s="460"/>
      <c r="E68" s="460"/>
      <c r="F68" s="460"/>
      <c r="G68" s="460"/>
      <c r="H68" s="313"/>
      <c r="I68" s="313"/>
      <c r="J68" s="460"/>
      <c r="K68" s="460"/>
      <c r="L68" s="460"/>
      <c r="M68" s="460"/>
      <c r="N68" s="460"/>
      <c r="O68" s="460"/>
      <c r="P68" s="460"/>
      <c r="Q68" s="460"/>
      <c r="R68" s="460"/>
      <c r="S68" s="460"/>
      <c r="T68" s="460"/>
      <c r="U68" s="460"/>
      <c r="V68" s="790"/>
    </row>
    <row r="69" spans="1:22" hidden="1" outlineLevel="1" x14ac:dyDescent="0.25">
      <c r="A69" s="458" t="s">
        <v>60</v>
      </c>
      <c r="B69" s="460"/>
      <c r="C69" s="460"/>
      <c r="D69" s="460"/>
      <c r="E69" s="460"/>
      <c r="F69" s="460"/>
      <c r="G69" s="460"/>
      <c r="H69" s="313"/>
      <c r="I69" s="313"/>
      <c r="J69" s="460"/>
      <c r="K69" s="460"/>
      <c r="L69" s="460"/>
      <c r="M69" s="460"/>
      <c r="N69" s="460"/>
      <c r="O69" s="460"/>
      <c r="P69" s="460"/>
      <c r="Q69" s="460"/>
      <c r="R69" s="460"/>
      <c r="S69" s="460"/>
      <c r="T69" s="460"/>
      <c r="U69" s="460"/>
      <c r="V69" s="790"/>
    </row>
    <row r="70" spans="1:22" hidden="1" outlineLevel="1" x14ac:dyDescent="0.25">
      <c r="A70" s="458" t="s">
        <v>60</v>
      </c>
      <c r="B70" s="460"/>
      <c r="C70" s="460"/>
      <c r="D70" s="460"/>
      <c r="E70" s="460"/>
      <c r="F70" s="460"/>
      <c r="G70" s="460"/>
      <c r="H70" s="313"/>
      <c r="I70" s="313"/>
      <c r="J70" s="460"/>
      <c r="K70" s="460"/>
      <c r="L70" s="460"/>
      <c r="M70" s="460"/>
      <c r="N70" s="460"/>
      <c r="O70" s="460"/>
      <c r="P70" s="460"/>
      <c r="Q70" s="460"/>
      <c r="R70" s="460"/>
      <c r="S70" s="460"/>
      <c r="T70" s="460"/>
      <c r="U70" s="460"/>
      <c r="V70" s="790"/>
    </row>
    <row r="71" spans="1:22" hidden="1" outlineLevel="1" x14ac:dyDescent="0.25">
      <c r="A71" s="458" t="s">
        <v>60</v>
      </c>
      <c r="B71" s="460"/>
      <c r="C71" s="460"/>
      <c r="D71" s="460"/>
      <c r="E71" s="460"/>
      <c r="F71" s="460"/>
      <c r="G71" s="460"/>
      <c r="H71" s="313"/>
      <c r="I71" s="313"/>
      <c r="J71" s="460"/>
      <c r="K71" s="460"/>
      <c r="L71" s="460"/>
      <c r="M71" s="460"/>
      <c r="N71" s="460"/>
      <c r="O71" s="460"/>
      <c r="P71" s="460"/>
      <c r="Q71" s="460"/>
      <c r="R71" s="460"/>
      <c r="S71" s="460"/>
      <c r="T71" s="460"/>
      <c r="U71" s="460"/>
      <c r="V71" s="790"/>
    </row>
    <row r="72" spans="1:22" hidden="1" outlineLevel="1" x14ac:dyDescent="0.25">
      <c r="A72" s="458" t="s">
        <v>60</v>
      </c>
      <c r="B72" s="460"/>
      <c r="C72" s="460"/>
      <c r="D72" s="460"/>
      <c r="E72" s="460"/>
      <c r="F72" s="460"/>
      <c r="G72" s="460"/>
      <c r="H72" s="313"/>
      <c r="I72" s="313"/>
      <c r="J72" s="460"/>
      <c r="K72" s="460"/>
      <c r="L72" s="460"/>
      <c r="M72" s="460"/>
      <c r="N72" s="460"/>
      <c r="O72" s="460"/>
      <c r="P72" s="460"/>
      <c r="Q72" s="460"/>
      <c r="R72" s="460"/>
      <c r="S72" s="460"/>
      <c r="T72" s="460"/>
      <c r="U72" s="460"/>
      <c r="V72" s="790"/>
    </row>
    <row r="73" spans="1:22" hidden="1" outlineLevel="1" x14ac:dyDescent="0.25">
      <c r="A73" s="458" t="s">
        <v>60</v>
      </c>
      <c r="B73" s="460"/>
      <c r="C73" s="460"/>
      <c r="D73" s="460"/>
      <c r="E73" s="460"/>
      <c r="F73" s="460"/>
      <c r="G73" s="460"/>
      <c r="H73" s="313"/>
      <c r="I73" s="313"/>
      <c r="J73" s="460"/>
      <c r="K73" s="460"/>
      <c r="L73" s="460"/>
      <c r="M73" s="460"/>
      <c r="N73" s="460"/>
      <c r="O73" s="460"/>
      <c r="P73" s="460"/>
      <c r="Q73" s="460"/>
      <c r="R73" s="460"/>
      <c r="S73" s="460"/>
      <c r="T73" s="460"/>
      <c r="U73" s="460"/>
      <c r="V73" s="790"/>
    </row>
    <row r="74" spans="1:22" hidden="1" outlineLevel="1" x14ac:dyDescent="0.25">
      <c r="A74" s="458" t="s">
        <v>60</v>
      </c>
      <c r="B74" s="460"/>
      <c r="C74" s="460"/>
      <c r="D74" s="460"/>
      <c r="E74" s="460"/>
      <c r="F74" s="460"/>
      <c r="G74" s="460"/>
      <c r="H74" s="313"/>
      <c r="I74" s="313"/>
      <c r="J74" s="460"/>
      <c r="K74" s="460"/>
      <c r="L74" s="460"/>
      <c r="M74" s="460"/>
      <c r="N74" s="460"/>
      <c r="O74" s="460"/>
      <c r="P74" s="460"/>
      <c r="Q74" s="460"/>
      <c r="R74" s="460"/>
      <c r="S74" s="460"/>
      <c r="T74" s="460"/>
      <c r="U74" s="460"/>
      <c r="V74" s="790"/>
    </row>
    <row r="75" spans="1:22" hidden="1" outlineLevel="1" x14ac:dyDescent="0.25">
      <c r="A75" s="458" t="s">
        <v>60</v>
      </c>
      <c r="B75" s="460"/>
      <c r="C75" s="460"/>
      <c r="D75" s="460"/>
      <c r="E75" s="460"/>
      <c r="F75" s="460"/>
      <c r="G75" s="460"/>
      <c r="H75" s="313"/>
      <c r="I75" s="313"/>
      <c r="J75" s="460"/>
      <c r="K75" s="460"/>
      <c r="L75" s="460"/>
      <c r="M75" s="460"/>
      <c r="N75" s="460"/>
      <c r="O75" s="460"/>
      <c r="P75" s="460"/>
      <c r="Q75" s="460"/>
      <c r="R75" s="460"/>
      <c r="S75" s="460"/>
      <c r="T75" s="460"/>
      <c r="U75" s="460"/>
      <c r="V75" s="790"/>
    </row>
    <row r="76" spans="1:22" hidden="1" outlineLevel="1" x14ac:dyDescent="0.25">
      <c r="A76" s="458" t="s">
        <v>60</v>
      </c>
      <c r="B76" s="460"/>
      <c r="C76" s="460"/>
      <c r="D76" s="460"/>
      <c r="E76" s="460"/>
      <c r="F76" s="460"/>
      <c r="G76" s="460"/>
      <c r="H76" s="313"/>
      <c r="I76" s="313"/>
      <c r="J76" s="460"/>
      <c r="K76" s="460"/>
      <c r="L76" s="460"/>
      <c r="M76" s="460"/>
      <c r="N76" s="460"/>
      <c r="O76" s="460"/>
      <c r="P76" s="460"/>
      <c r="Q76" s="460"/>
      <c r="R76" s="460"/>
      <c r="S76" s="460"/>
      <c r="T76" s="460"/>
      <c r="U76" s="460"/>
      <c r="V76" s="790"/>
    </row>
    <row r="77" spans="1:22" hidden="1" outlineLevel="1" x14ac:dyDescent="0.25">
      <c r="A77" s="458" t="s">
        <v>60</v>
      </c>
      <c r="B77" s="460"/>
      <c r="C77" s="460"/>
      <c r="D77" s="460"/>
      <c r="E77" s="460"/>
      <c r="F77" s="460"/>
      <c r="G77" s="460"/>
      <c r="H77" s="313"/>
      <c r="I77" s="313"/>
      <c r="J77" s="460"/>
      <c r="K77" s="460"/>
      <c r="L77" s="460"/>
      <c r="M77" s="460"/>
      <c r="N77" s="460"/>
      <c r="O77" s="460"/>
      <c r="P77" s="460"/>
      <c r="Q77" s="460"/>
      <c r="R77" s="460"/>
      <c r="S77" s="460"/>
      <c r="T77" s="460"/>
      <c r="U77" s="460"/>
      <c r="V77" s="790"/>
    </row>
    <row r="78" spans="1:22" hidden="1" outlineLevel="1" x14ac:dyDescent="0.25">
      <c r="A78" s="458" t="s">
        <v>60</v>
      </c>
      <c r="B78" s="460"/>
      <c r="C78" s="460"/>
      <c r="D78" s="460"/>
      <c r="E78" s="460"/>
      <c r="F78" s="460"/>
      <c r="G78" s="460"/>
      <c r="H78" s="313"/>
      <c r="I78" s="313"/>
      <c r="J78" s="460"/>
      <c r="K78" s="460"/>
      <c r="L78" s="460"/>
      <c r="M78" s="460"/>
      <c r="N78" s="460"/>
      <c r="O78" s="460"/>
      <c r="P78" s="460"/>
      <c r="Q78" s="460"/>
      <c r="R78" s="460"/>
      <c r="S78" s="460"/>
      <c r="T78" s="460"/>
      <c r="U78" s="460"/>
      <c r="V78" s="790"/>
    </row>
    <row r="79" spans="1:22" ht="15.75" hidden="1" outlineLevel="1" thickBot="1" x14ac:dyDescent="0.3">
      <c r="A79" s="459" t="s">
        <v>60</v>
      </c>
      <c r="B79" s="461"/>
      <c r="C79" s="461"/>
      <c r="D79" s="461"/>
      <c r="E79" s="461"/>
      <c r="F79" s="461"/>
      <c r="G79" s="461"/>
      <c r="H79" s="175"/>
      <c r="I79" s="175"/>
      <c r="J79" s="461"/>
      <c r="K79" s="461"/>
      <c r="L79" s="461"/>
      <c r="M79" s="461"/>
      <c r="N79" s="461"/>
      <c r="O79" s="461"/>
      <c r="P79" s="461"/>
      <c r="Q79" s="461"/>
      <c r="R79" s="461"/>
      <c r="S79" s="461"/>
      <c r="T79" s="461"/>
      <c r="U79" s="461"/>
      <c r="V79" s="791"/>
    </row>
    <row r="80" spans="1:22" collapsed="1" x14ac:dyDescent="0.25">
      <c r="N80" s="132" t="s">
        <v>3164</v>
      </c>
      <c r="O80" s="7"/>
      <c r="P80" s="7"/>
      <c r="Q80" s="7"/>
      <c r="R80" s="7"/>
      <c r="S80" s="7"/>
    </row>
    <row r="81" spans="14:19" x14ac:dyDescent="0.25">
      <c r="N81" s="132" t="s">
        <v>3182</v>
      </c>
      <c r="O81" s="7"/>
      <c r="P81" s="7"/>
      <c r="Q81" s="7"/>
      <c r="R81" s="7"/>
      <c r="S81" s="7"/>
    </row>
    <row r="82" spans="14:19" x14ac:dyDescent="0.25">
      <c r="N82" s="132" t="s">
        <v>3165</v>
      </c>
      <c r="O82" s="7"/>
      <c r="P82" s="7"/>
      <c r="Q82" s="7"/>
      <c r="R82" s="7"/>
      <c r="S82" s="7"/>
    </row>
    <row r="83" spans="14:19" x14ac:dyDescent="0.25">
      <c r="N83" s="132" t="s">
        <v>3166</v>
      </c>
      <c r="O83" s="7"/>
      <c r="P83" s="7"/>
      <c r="Q83" s="7"/>
      <c r="R83" s="7"/>
      <c r="S83" s="7"/>
    </row>
    <row r="84" spans="14:19" x14ac:dyDescent="0.25">
      <c r="N84" s="132" t="s">
        <v>3185</v>
      </c>
      <c r="O84" s="7"/>
      <c r="P84" s="7"/>
      <c r="Q84" s="7"/>
      <c r="R84" s="7"/>
      <c r="S84" s="7"/>
    </row>
    <row r="85" spans="14:19" x14ac:dyDescent="0.25">
      <c r="N85" s="132" t="s">
        <v>3184</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E15" sqref="E15"/>
    </sheetView>
  </sheetViews>
  <sheetFormatPr defaultRowHeight="15" x14ac:dyDescent="0.25"/>
  <cols>
    <col min="1" max="3" width="51.5703125" customWidth="1"/>
    <col min="4" max="4" width="16.7109375" customWidth="1"/>
  </cols>
  <sheetData>
    <row r="1" spans="1:4" x14ac:dyDescent="0.25">
      <c r="A1" s="720" t="s">
        <v>976</v>
      </c>
      <c r="B1" s="720"/>
      <c r="C1" s="720"/>
      <c r="D1" s="18"/>
    </row>
    <row r="2" spans="1:4" x14ac:dyDescent="0.25">
      <c r="A2" s="720" t="s">
        <v>10</v>
      </c>
      <c r="B2" s="720"/>
      <c r="C2" s="720"/>
      <c r="D2" s="18"/>
    </row>
    <row r="3" spans="1:4" ht="15.75" thickBot="1" x14ac:dyDescent="0.3">
      <c r="A3" s="721"/>
      <c r="B3" s="721"/>
      <c r="C3" s="721"/>
      <c r="D3" s="721"/>
    </row>
    <row r="4" spans="1:4" ht="20.100000000000001" customHeight="1" x14ac:dyDescent="0.25">
      <c r="A4" s="722" t="s">
        <v>80</v>
      </c>
      <c r="B4" s="723"/>
      <c r="C4" s="811"/>
      <c r="D4" s="795" t="s">
        <v>3176</v>
      </c>
    </row>
    <row r="5" spans="1:4" ht="20.100000000000001" customHeight="1" thickBot="1" x14ac:dyDescent="0.3">
      <c r="A5" s="793"/>
      <c r="B5" s="794"/>
      <c r="C5" s="812"/>
      <c r="D5" s="796"/>
    </row>
    <row r="6" spans="1:4" ht="15.75" thickBot="1" x14ac:dyDescent="0.3">
      <c r="A6" s="46" t="str">
        <f>Obsah!A3</f>
        <v>Informace platné k datu</v>
      </c>
      <c r="B6" s="45"/>
      <c r="C6" s="44" t="str">
        <f>Obsah!C3</f>
        <v>(30/06/2015)</v>
      </c>
      <c r="D6" s="43"/>
    </row>
    <row r="7" spans="1:4" ht="45" customHeight="1" thickBot="1" x14ac:dyDescent="0.3">
      <c r="A7" s="813" t="s">
        <v>79</v>
      </c>
      <c r="B7" s="814"/>
      <c r="C7" s="815"/>
      <c r="D7" s="14" t="s">
        <v>78</v>
      </c>
    </row>
    <row r="8" spans="1:4" x14ac:dyDescent="0.25">
      <c r="A8" s="817" t="s">
        <v>1010</v>
      </c>
      <c r="B8" s="817"/>
      <c r="C8" s="817"/>
      <c r="D8" s="817"/>
    </row>
    <row r="9" spans="1:4" ht="15" customHeight="1" x14ac:dyDescent="0.25">
      <c r="A9" s="816" t="s">
        <v>3188</v>
      </c>
      <c r="B9" s="816"/>
      <c r="C9" s="816"/>
      <c r="D9" s="816"/>
    </row>
    <row r="10" spans="1:4" ht="15" customHeight="1" x14ac:dyDescent="0.25">
      <c r="A10" s="816" t="s">
        <v>3189</v>
      </c>
      <c r="B10" s="816"/>
      <c r="C10" s="816"/>
      <c r="D10" s="816"/>
    </row>
    <row r="11" spans="1:4" ht="15" customHeight="1" x14ac:dyDescent="0.25">
      <c r="A11" s="816" t="s">
        <v>3190</v>
      </c>
      <c r="B11" s="816"/>
      <c r="C11" s="816"/>
      <c r="D11" s="816"/>
    </row>
    <row r="12" spans="1:4" ht="15" customHeight="1" x14ac:dyDescent="0.25">
      <c r="A12" s="816" t="s">
        <v>3191</v>
      </c>
      <c r="B12" s="816"/>
      <c r="C12" s="816"/>
      <c r="D12" s="816"/>
    </row>
    <row r="13" spans="1:4" ht="15" customHeight="1" x14ac:dyDescent="0.25">
      <c r="A13" s="816" t="s">
        <v>3192</v>
      </c>
      <c r="B13" s="816"/>
      <c r="C13" s="816"/>
      <c r="D13" s="81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D21" sqref="D21"/>
    </sheetView>
  </sheetViews>
  <sheetFormatPr defaultRowHeight="15" x14ac:dyDescent="0.25"/>
  <cols>
    <col min="1" max="4" width="44.28515625" customWidth="1"/>
  </cols>
  <sheetData>
    <row r="1" spans="1:4" x14ac:dyDescent="0.25">
      <c r="A1" s="720" t="s">
        <v>977</v>
      </c>
      <c r="B1" s="720"/>
      <c r="C1" s="720"/>
      <c r="D1" s="18"/>
    </row>
    <row r="2" spans="1:4" x14ac:dyDescent="0.25">
      <c r="A2" s="720" t="s">
        <v>9</v>
      </c>
      <c r="B2" s="720"/>
      <c r="C2" s="720"/>
      <c r="D2" s="18"/>
    </row>
    <row r="3" spans="1:4" ht="15.75" thickBot="1" x14ac:dyDescent="0.3">
      <c r="A3" s="721"/>
      <c r="B3" s="721"/>
      <c r="C3" s="721"/>
      <c r="D3" s="721"/>
    </row>
    <row r="4" spans="1:4" x14ac:dyDescent="0.25">
      <c r="A4" s="722" t="s">
        <v>80</v>
      </c>
      <c r="B4" s="723"/>
      <c r="C4" s="723"/>
      <c r="D4" s="795" t="s">
        <v>3176</v>
      </c>
    </row>
    <row r="5" spans="1:4" ht="15.75" thickBot="1" x14ac:dyDescent="0.3">
      <c r="A5" s="724"/>
      <c r="B5" s="725"/>
      <c r="C5" s="725"/>
      <c r="D5" s="818"/>
    </row>
    <row r="6" spans="1:4" ht="15.75" thickBot="1" x14ac:dyDescent="0.3">
      <c r="A6" s="48" t="str">
        <f>Obsah!A3</f>
        <v>Informace platné k datu</v>
      </c>
      <c r="B6" s="17"/>
      <c r="C6" s="47" t="str">
        <f>Obsah!C3</f>
        <v>(30/06/2015)</v>
      </c>
      <c r="D6" s="43"/>
    </row>
    <row r="7" spans="1:4" ht="30" customHeight="1" thickBot="1" x14ac:dyDescent="0.3">
      <c r="A7" s="813" t="s">
        <v>82</v>
      </c>
      <c r="B7" s="814"/>
      <c r="C7" s="815"/>
      <c r="D7" s="14" t="s">
        <v>81</v>
      </c>
    </row>
    <row r="8" spans="1:4" x14ac:dyDescent="0.25">
      <c r="A8" s="816" t="s">
        <v>1010</v>
      </c>
      <c r="B8" s="816"/>
      <c r="C8" s="816"/>
      <c r="D8" s="816"/>
    </row>
    <row r="9" spans="1:4" ht="15" customHeight="1" x14ac:dyDescent="0.25">
      <c r="A9" s="816" t="s">
        <v>3188</v>
      </c>
      <c r="B9" s="816"/>
      <c r="C9" s="816"/>
      <c r="D9" s="816"/>
    </row>
    <row r="10" spans="1:4" x14ac:dyDescent="0.25">
      <c r="A10" s="816" t="s">
        <v>3189</v>
      </c>
      <c r="B10" s="816"/>
      <c r="C10" s="816"/>
      <c r="D10" s="816"/>
    </row>
    <row r="11" spans="1:4" x14ac:dyDescent="0.25">
      <c r="A11" s="816" t="s">
        <v>3190</v>
      </c>
      <c r="B11" s="816"/>
      <c r="C11" s="816"/>
      <c r="D11" s="816"/>
    </row>
    <row r="12" spans="1:4" x14ac:dyDescent="0.25">
      <c r="A12" s="816" t="s">
        <v>3191</v>
      </c>
      <c r="B12" s="816"/>
      <c r="C12" s="816"/>
      <c r="D12" s="816"/>
    </row>
    <row r="13" spans="1:4" x14ac:dyDescent="0.25">
      <c r="A13" s="816" t="s">
        <v>3192</v>
      </c>
      <c r="B13" s="816"/>
      <c r="C13" s="816"/>
      <c r="D13" s="81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election activeCell="H27" sqref="H27"/>
    </sheetView>
  </sheetViews>
  <sheetFormatPr defaultRowHeight="15" x14ac:dyDescent="0.25"/>
  <cols>
    <col min="1" max="1" width="6.28515625" customWidth="1"/>
    <col min="2" max="4" width="55.42578125" customWidth="1"/>
  </cols>
  <sheetData>
    <row r="1" spans="1:4" x14ac:dyDescent="0.25">
      <c r="A1" s="59" t="s">
        <v>978</v>
      </c>
      <c r="B1" s="59"/>
      <c r="C1" s="18"/>
      <c r="D1" s="18"/>
    </row>
    <row r="2" spans="1:4" x14ac:dyDescent="0.25">
      <c r="A2" s="59" t="s">
        <v>8</v>
      </c>
      <c r="B2" s="59"/>
      <c r="C2" s="18"/>
      <c r="D2" s="18"/>
    </row>
    <row r="3" spans="1:4" ht="15.75" thickBot="1" x14ac:dyDescent="0.3">
      <c r="A3" s="721"/>
      <c r="B3" s="721"/>
      <c r="C3" s="721"/>
      <c r="D3" s="721"/>
    </row>
    <row r="4" spans="1:4" ht="20.100000000000001" customHeight="1" x14ac:dyDescent="0.25">
      <c r="A4" s="722" t="s">
        <v>8</v>
      </c>
      <c r="B4" s="723"/>
      <c r="C4" s="770"/>
      <c r="D4" s="824"/>
    </row>
    <row r="5" spans="1:4" ht="20.100000000000001" customHeight="1" thickBot="1" x14ac:dyDescent="0.3">
      <c r="A5" s="825" t="s">
        <v>3176</v>
      </c>
      <c r="B5" s="826"/>
      <c r="C5" s="827"/>
      <c r="D5" s="828"/>
    </row>
    <row r="6" spans="1:4" ht="15" customHeight="1" thickBot="1" x14ac:dyDescent="0.3">
      <c r="A6" s="778" t="str">
        <f>Obsah!A3</f>
        <v>Informace platné k datu</v>
      </c>
      <c r="B6" s="819"/>
      <c r="C6" s="822" t="str">
        <f>Obsah!C3</f>
        <v>(30/06/2015)</v>
      </c>
      <c r="D6" s="823"/>
    </row>
    <row r="7" spans="1:4" ht="15.75" thickBot="1" x14ac:dyDescent="0.3">
      <c r="A7" s="820" t="s">
        <v>88</v>
      </c>
      <c r="B7" s="58" t="s">
        <v>87</v>
      </c>
      <c r="C7" s="57" t="s">
        <v>86</v>
      </c>
      <c r="D7" s="57" t="s">
        <v>85</v>
      </c>
    </row>
    <row r="8" spans="1:4" ht="26.25" thickBot="1" x14ac:dyDescent="0.3">
      <c r="A8" s="821"/>
      <c r="B8" s="559" t="s">
        <v>84</v>
      </c>
      <c r="C8" s="560" t="s">
        <v>1011</v>
      </c>
      <c r="D8" s="560" t="s">
        <v>83</v>
      </c>
    </row>
    <row r="9" spans="1:4" s="263" customFormat="1" ht="55.5" customHeight="1" x14ac:dyDescent="0.25">
      <c r="A9" s="474">
        <v>1</v>
      </c>
      <c r="B9" s="561" t="s">
        <v>3224</v>
      </c>
      <c r="C9" s="562" t="s">
        <v>3224</v>
      </c>
      <c r="D9" s="563"/>
    </row>
    <row r="10" spans="1:4" s="263" customFormat="1" ht="55.5" customHeight="1" x14ac:dyDescent="0.25">
      <c r="A10" s="475">
        <v>2</v>
      </c>
      <c r="B10" s="562" t="s">
        <v>3225</v>
      </c>
      <c r="C10" s="562" t="s">
        <v>3226</v>
      </c>
      <c r="D10" s="564"/>
    </row>
    <row r="11" spans="1:4" s="263" customFormat="1" ht="55.5" customHeight="1" x14ac:dyDescent="0.25">
      <c r="A11" s="475">
        <v>3</v>
      </c>
      <c r="B11" s="562" t="s">
        <v>3227</v>
      </c>
      <c r="C11" s="562" t="s">
        <v>3228</v>
      </c>
      <c r="D11" s="564"/>
    </row>
    <row r="12" spans="1:4" s="263" customFormat="1" ht="55.5" customHeight="1" x14ac:dyDescent="0.25">
      <c r="A12" s="475">
        <v>4</v>
      </c>
      <c r="B12" s="562" t="s">
        <v>3229</v>
      </c>
      <c r="C12" s="562" t="s">
        <v>3230</v>
      </c>
      <c r="D12" s="564"/>
    </row>
    <row r="13" spans="1:4" s="263" customFormat="1" ht="55.5" customHeight="1" x14ac:dyDescent="0.25">
      <c r="A13" s="475">
        <v>5</v>
      </c>
      <c r="B13" s="537" t="s">
        <v>3231</v>
      </c>
      <c r="C13" s="562" t="s">
        <v>3232</v>
      </c>
      <c r="D13" s="564"/>
    </row>
    <row r="14" spans="1:4" s="263" customFormat="1" ht="55.5" customHeight="1" x14ac:dyDescent="0.25">
      <c r="A14" s="475">
        <v>6</v>
      </c>
      <c r="B14" s="537" t="s">
        <v>3233</v>
      </c>
      <c r="C14" s="562" t="s">
        <v>3234</v>
      </c>
      <c r="D14" s="564"/>
    </row>
    <row r="15" spans="1:4" s="263" customFormat="1" ht="55.5" customHeight="1" x14ac:dyDescent="0.25">
      <c r="A15" s="475">
        <v>7</v>
      </c>
      <c r="B15" s="537" t="s">
        <v>3235</v>
      </c>
      <c r="C15" s="562" t="s">
        <v>3236</v>
      </c>
      <c r="D15" s="564"/>
    </row>
    <row r="16" spans="1:4" s="263" customFormat="1" ht="55.5" customHeight="1" x14ac:dyDescent="0.25">
      <c r="A16" s="475">
        <v>8</v>
      </c>
      <c r="B16" s="537" t="s">
        <v>3237</v>
      </c>
      <c r="C16" s="562"/>
      <c r="D16" s="564"/>
    </row>
    <row r="17" spans="1:4" s="263" customFormat="1" ht="55.5" customHeight="1" x14ac:dyDescent="0.25">
      <c r="A17" s="475">
        <v>9</v>
      </c>
      <c r="B17" s="537" t="s">
        <v>3238</v>
      </c>
      <c r="C17" s="562"/>
      <c r="D17" s="564"/>
    </row>
    <row r="18" spans="1:4" s="263" customFormat="1" ht="55.5" customHeight="1" x14ac:dyDescent="0.25">
      <c r="A18" s="475">
        <v>10</v>
      </c>
      <c r="B18" s="537" t="s">
        <v>3239</v>
      </c>
      <c r="C18" s="562"/>
      <c r="D18" s="564"/>
    </row>
    <row r="19" spans="1:4" s="263" customFormat="1" ht="55.5" customHeight="1" x14ac:dyDescent="0.25">
      <c r="A19" s="475">
        <v>11</v>
      </c>
      <c r="B19" s="537" t="s">
        <v>3240</v>
      </c>
      <c r="C19" s="565"/>
      <c r="D19" s="564"/>
    </row>
    <row r="20" spans="1:4" ht="12" customHeight="1" x14ac:dyDescent="0.25">
      <c r="A20" s="51"/>
      <c r="B20" s="566"/>
      <c r="C20" s="567"/>
      <c r="D20" s="567"/>
    </row>
    <row r="21" spans="1:4" ht="12" customHeight="1" x14ac:dyDescent="0.25">
      <c r="A21" s="51"/>
      <c r="B21" s="566"/>
      <c r="C21" s="567"/>
      <c r="D21" s="567"/>
    </row>
    <row r="22" spans="1:4" ht="12" customHeight="1" x14ac:dyDescent="0.25">
      <c r="A22" s="51"/>
      <c r="B22" s="50"/>
      <c r="C22" s="49"/>
      <c r="D22" s="49"/>
    </row>
    <row r="23" spans="1:4" ht="12" customHeight="1" x14ac:dyDescent="0.25">
      <c r="A23" s="51"/>
      <c r="B23" s="50"/>
      <c r="C23" s="49"/>
      <c r="D23" s="49"/>
    </row>
    <row r="24" spans="1:4" ht="12" customHeight="1" x14ac:dyDescent="0.25">
      <c r="A24" s="51"/>
      <c r="B24" s="50"/>
      <c r="C24" s="49"/>
      <c r="D24" s="49"/>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23" sqref="D23"/>
    </sheetView>
  </sheetViews>
  <sheetFormatPr defaultRowHeight="15" x14ac:dyDescent="0.25"/>
  <cols>
    <col min="1" max="1" width="47.7109375" customWidth="1"/>
    <col min="2" max="2" width="35.7109375" customWidth="1"/>
    <col min="3" max="3" width="34.28515625" customWidth="1"/>
    <col min="4" max="4" width="16.5703125" style="556" customWidth="1"/>
    <col min="5" max="7" width="16.5703125" customWidth="1"/>
    <col min="8" max="8" width="16.7109375" customWidth="1"/>
  </cols>
  <sheetData>
    <row r="1" spans="1:8" x14ac:dyDescent="0.25">
      <c r="A1" s="720" t="s">
        <v>979</v>
      </c>
      <c r="B1" s="720"/>
      <c r="C1" s="18"/>
      <c r="D1" s="568"/>
      <c r="E1" s="18"/>
      <c r="F1" s="18"/>
      <c r="G1" s="18"/>
      <c r="H1" s="18"/>
    </row>
    <row r="2" spans="1:8" x14ac:dyDescent="0.25">
      <c r="A2" s="720" t="s">
        <v>114</v>
      </c>
      <c r="B2" s="720"/>
      <c r="C2" s="18"/>
      <c r="D2" s="568"/>
      <c r="E2" s="18"/>
      <c r="F2" s="18"/>
      <c r="G2" s="18"/>
      <c r="H2" s="18"/>
    </row>
    <row r="3" spans="1:8" ht="15" customHeight="1" thickBot="1" x14ac:dyDescent="0.3">
      <c r="A3" s="721"/>
      <c r="B3" s="721"/>
      <c r="C3" s="721"/>
      <c r="D3" s="721"/>
      <c r="E3" s="721"/>
      <c r="F3" s="721"/>
      <c r="G3" s="721"/>
      <c r="H3" s="721"/>
    </row>
    <row r="4" spans="1:8" ht="20.100000000000001" customHeight="1" x14ac:dyDescent="0.25">
      <c r="A4" s="722" t="s">
        <v>7</v>
      </c>
      <c r="B4" s="723"/>
      <c r="C4" s="723"/>
      <c r="D4" s="723"/>
      <c r="E4" s="723"/>
      <c r="F4" s="723"/>
      <c r="G4" s="723"/>
      <c r="H4" s="726" t="s">
        <v>3176</v>
      </c>
    </row>
    <row r="5" spans="1:8" ht="20.100000000000001" customHeight="1" thickBot="1" x14ac:dyDescent="0.3">
      <c r="A5" s="724"/>
      <c r="B5" s="725"/>
      <c r="C5" s="725"/>
      <c r="D5" s="725"/>
      <c r="E5" s="725"/>
      <c r="F5" s="725"/>
      <c r="G5" s="725"/>
      <c r="H5" s="727"/>
    </row>
    <row r="6" spans="1:8" ht="15.75" thickBot="1" x14ac:dyDescent="0.3">
      <c r="A6" s="728" t="str">
        <f>Obsah!A3</f>
        <v>Informace platné k datu</v>
      </c>
      <c r="B6" s="729"/>
      <c r="C6" s="730"/>
      <c r="D6" s="822" t="str">
        <f>Obsah!C3</f>
        <v>(30/06/2015)</v>
      </c>
      <c r="E6" s="831"/>
      <c r="F6" s="831"/>
      <c r="G6" s="832"/>
      <c r="H6" s="61"/>
    </row>
    <row r="7" spans="1:8" ht="41.25" customHeight="1" x14ac:dyDescent="0.25">
      <c r="A7" s="835" t="s">
        <v>1012</v>
      </c>
      <c r="B7" s="836"/>
      <c r="C7" s="837"/>
      <c r="D7" s="60" t="s">
        <v>113</v>
      </c>
      <c r="E7" s="60" t="s">
        <v>112</v>
      </c>
      <c r="F7" s="60" t="s">
        <v>111</v>
      </c>
      <c r="G7" s="270" t="s">
        <v>110</v>
      </c>
      <c r="H7" s="841"/>
    </row>
    <row r="8" spans="1:8" ht="15" customHeight="1" thickBot="1" x14ac:dyDescent="0.3">
      <c r="A8" s="838"/>
      <c r="B8" s="839"/>
      <c r="C8" s="840"/>
      <c r="D8" s="287" t="s">
        <v>3321</v>
      </c>
      <c r="E8" s="287" t="s">
        <v>3319</v>
      </c>
      <c r="F8" s="287" t="s">
        <v>3291</v>
      </c>
      <c r="G8" s="287" t="s">
        <v>3213</v>
      </c>
      <c r="H8" s="842"/>
    </row>
    <row r="9" spans="1:8" s="7" customFormat="1" ht="30" customHeight="1" x14ac:dyDescent="0.25">
      <c r="A9" s="708" t="s">
        <v>108</v>
      </c>
      <c r="B9" s="833"/>
      <c r="C9" s="288" t="s">
        <v>1024</v>
      </c>
      <c r="D9" s="40"/>
      <c r="E9" s="40"/>
      <c r="F9" s="40"/>
      <c r="G9" s="607"/>
      <c r="H9" s="691" t="s">
        <v>107</v>
      </c>
    </row>
    <row r="10" spans="1:8" ht="30" customHeight="1" thickBot="1" x14ac:dyDescent="0.3">
      <c r="A10" s="830"/>
      <c r="B10" s="834"/>
      <c r="C10" s="289" t="s">
        <v>1025</v>
      </c>
      <c r="D10" s="157"/>
      <c r="E10" s="157"/>
      <c r="F10" s="157"/>
      <c r="G10" s="153"/>
      <c r="H10" s="692"/>
    </row>
    <row r="11" spans="1:8" ht="25.5" x14ac:dyDescent="0.25">
      <c r="A11" s="708" t="s">
        <v>106</v>
      </c>
      <c r="B11" s="281" t="s">
        <v>105</v>
      </c>
      <c r="C11" s="281"/>
      <c r="D11" s="477">
        <v>42.05</v>
      </c>
      <c r="E11" s="477">
        <v>28.91</v>
      </c>
      <c r="F11" s="477">
        <v>32.56</v>
      </c>
      <c r="G11" s="477">
        <v>19.2</v>
      </c>
      <c r="H11" s="843" t="s">
        <v>104</v>
      </c>
    </row>
    <row r="12" spans="1:8" x14ac:dyDescent="0.25">
      <c r="A12" s="829"/>
      <c r="B12" s="9" t="s">
        <v>103</v>
      </c>
      <c r="C12" s="9"/>
      <c r="D12" s="477">
        <v>42.05</v>
      </c>
      <c r="E12" s="477">
        <v>28.91</v>
      </c>
      <c r="F12" s="477">
        <v>32.56</v>
      </c>
      <c r="G12" s="477">
        <v>19.2</v>
      </c>
      <c r="H12" s="844"/>
    </row>
    <row r="13" spans="1:8" ht="15" customHeight="1" thickBot="1" x14ac:dyDescent="0.3">
      <c r="A13" s="830"/>
      <c r="B13" s="153" t="s">
        <v>102</v>
      </c>
      <c r="C13" s="153"/>
      <c r="D13" s="477">
        <v>42.05</v>
      </c>
      <c r="E13" s="477">
        <v>28.91</v>
      </c>
      <c r="F13" s="477">
        <v>32.56</v>
      </c>
      <c r="G13" s="477">
        <v>19.2</v>
      </c>
      <c r="H13" s="845"/>
    </row>
    <row r="14" spans="1:8" ht="15" customHeight="1" x14ac:dyDescent="0.25">
      <c r="A14" s="708" t="s">
        <v>101</v>
      </c>
      <c r="B14" s="281" t="s">
        <v>100</v>
      </c>
      <c r="C14" s="281"/>
      <c r="D14" s="569"/>
      <c r="E14" s="569"/>
      <c r="F14" s="569"/>
      <c r="G14" s="471"/>
      <c r="H14" s="843" t="s">
        <v>99</v>
      </c>
    </row>
    <row r="15" spans="1:8" ht="25.5" x14ac:dyDescent="0.25">
      <c r="A15" s="829"/>
      <c r="B15" s="9" t="s">
        <v>91</v>
      </c>
      <c r="C15" s="9"/>
      <c r="D15" s="570"/>
      <c r="E15" s="570"/>
      <c r="F15" s="570"/>
      <c r="G15" s="472"/>
      <c r="H15" s="844"/>
    </row>
    <row r="16" spans="1:8" x14ac:dyDescent="0.25">
      <c r="A16" s="829"/>
      <c r="B16" s="9" t="s">
        <v>98</v>
      </c>
      <c r="C16" s="9"/>
      <c r="D16" s="159"/>
      <c r="E16" s="159"/>
      <c r="F16" s="159"/>
      <c r="G16" s="9"/>
      <c r="H16" s="844"/>
    </row>
    <row r="17" spans="1:8" ht="15" customHeight="1" x14ac:dyDescent="0.25">
      <c r="A17" s="829"/>
      <c r="B17" s="9" t="s">
        <v>89</v>
      </c>
      <c r="C17" s="9"/>
      <c r="D17" s="151"/>
      <c r="E17" s="151"/>
      <c r="F17" s="151"/>
      <c r="G17" s="151"/>
      <c r="H17" s="844"/>
    </row>
    <row r="18" spans="1:8" ht="30" customHeight="1" thickBot="1" x14ac:dyDescent="0.3">
      <c r="A18" s="830"/>
      <c r="B18" s="153" t="s">
        <v>97</v>
      </c>
      <c r="C18" s="153"/>
      <c r="D18" s="473"/>
      <c r="E18" s="473"/>
      <c r="F18" s="473"/>
      <c r="G18" s="473"/>
      <c r="H18" s="845"/>
    </row>
    <row r="19" spans="1:8" ht="30" customHeight="1" x14ac:dyDescent="0.25">
      <c r="A19" s="708" t="s">
        <v>96</v>
      </c>
      <c r="B19" s="281" t="s">
        <v>95</v>
      </c>
      <c r="C19" s="281"/>
      <c r="D19" s="1192">
        <v>0.56879999999999997</v>
      </c>
      <c r="E19" s="1192">
        <v>0.93049999999999999</v>
      </c>
      <c r="F19" s="1192">
        <v>1.0507</v>
      </c>
      <c r="G19" s="478">
        <v>0.90039999999999998</v>
      </c>
      <c r="H19" s="843" t="s">
        <v>94</v>
      </c>
    </row>
    <row r="20" spans="1:8" ht="30" customHeight="1" x14ac:dyDescent="0.25">
      <c r="A20" s="829"/>
      <c r="B20" s="9" t="s">
        <v>93</v>
      </c>
      <c r="C20" s="9"/>
      <c r="D20" s="570">
        <v>3.0779000000000001</v>
      </c>
      <c r="E20" s="570">
        <v>4.6962999999999999</v>
      </c>
      <c r="F20" s="570">
        <v>4.9607999999999999</v>
      </c>
      <c r="G20" s="472">
        <v>9.0367999999999995</v>
      </c>
      <c r="H20" s="844"/>
    </row>
    <row r="21" spans="1:8" ht="30" customHeight="1" x14ac:dyDescent="0.25">
      <c r="A21" s="829"/>
      <c r="B21" s="9" t="s">
        <v>92</v>
      </c>
      <c r="C21" s="9"/>
      <c r="D21" s="571">
        <v>2.7300000000000001E-2</v>
      </c>
      <c r="E21" s="571">
        <v>3.0300000000000001E-2</v>
      </c>
      <c r="F21" s="571">
        <v>2.2100000000000002E-2</v>
      </c>
      <c r="G21" s="479">
        <v>2.6599999999999999E-2</v>
      </c>
      <c r="H21" s="844"/>
    </row>
    <row r="22" spans="1:8" ht="30" customHeight="1" x14ac:dyDescent="0.25">
      <c r="A22" s="829"/>
      <c r="B22" s="9" t="s">
        <v>91</v>
      </c>
      <c r="C22" s="9"/>
      <c r="D22" s="570">
        <v>0.27389999999999998</v>
      </c>
      <c r="E22" s="570">
        <v>0.36430000000000001</v>
      </c>
      <c r="F22" s="570">
        <v>0.24249999999999999</v>
      </c>
      <c r="G22" s="472">
        <v>0.28699999999999998</v>
      </c>
      <c r="H22" s="844"/>
    </row>
    <row r="23" spans="1:8" ht="30" customHeight="1" x14ac:dyDescent="0.25">
      <c r="A23" s="829"/>
      <c r="B23" s="9" t="s">
        <v>90</v>
      </c>
      <c r="C23" s="9"/>
      <c r="D23" s="570">
        <v>0.26500000000000001</v>
      </c>
      <c r="E23" s="570">
        <v>0.34189999999999998</v>
      </c>
      <c r="F23" s="570">
        <v>0.26640000000000003</v>
      </c>
      <c r="G23" s="472">
        <v>0.28899999999999998</v>
      </c>
      <c r="H23" s="844"/>
    </row>
    <row r="24" spans="1:8" ht="30" customHeight="1" thickBot="1" x14ac:dyDescent="0.3">
      <c r="A24" s="830"/>
      <c r="B24" s="153" t="s">
        <v>89</v>
      </c>
      <c r="C24" s="153"/>
      <c r="D24" s="150">
        <v>14254</v>
      </c>
      <c r="E24" s="150">
        <v>11870</v>
      </c>
      <c r="F24" s="150">
        <v>13072</v>
      </c>
      <c r="G24" s="150">
        <v>12992</v>
      </c>
      <c r="H24" s="845"/>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2014-03-17T16:52:52Z</cp:lastPrinted>
  <dcterms:created xsi:type="dcterms:W3CDTF">2014-02-19T07:52:39Z</dcterms:created>
  <dcterms:modified xsi:type="dcterms:W3CDTF">2015-08-11T08:25:46Z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